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:\Mi unidad\FÉLIX ALFONSO HIDALGO\CAMPORT\DATOS CARGA ADUANA\2025\EXPO\"/>
    </mc:Choice>
  </mc:AlternateContent>
  <xr:revisionPtr revIDLastSave="0" documentId="13_ncr:1_{AA47D8BE-C9B1-4288-8720-CF103836DB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 TONS" sheetId="1" r:id="rId1"/>
  </sheets>
  <definedNames>
    <definedName name="_xlnm.Print_Area" localSheetId="0">'EXPO TONS'!$1:$3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9" i="1" l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C66" i="1"/>
  <c r="D66" i="1"/>
  <c r="E66" i="1"/>
  <c r="F66" i="1"/>
  <c r="G66" i="1"/>
  <c r="H66" i="1"/>
  <c r="I66" i="1"/>
  <c r="J66" i="1"/>
  <c r="K66" i="1"/>
  <c r="L66" i="1"/>
  <c r="M66" i="1"/>
  <c r="C94" i="1"/>
  <c r="D94" i="1"/>
  <c r="E94" i="1"/>
  <c r="F94" i="1"/>
  <c r="G94" i="1"/>
  <c r="H94" i="1"/>
  <c r="I94" i="1"/>
  <c r="J94" i="1"/>
  <c r="K94" i="1"/>
  <c r="L94" i="1"/>
  <c r="M94" i="1"/>
  <c r="C89" i="1"/>
  <c r="D89" i="1"/>
  <c r="E89" i="1"/>
  <c r="F89" i="1"/>
  <c r="G89" i="1"/>
  <c r="H89" i="1"/>
  <c r="I89" i="1"/>
  <c r="J89" i="1"/>
  <c r="K89" i="1"/>
  <c r="L89" i="1"/>
  <c r="C90" i="1"/>
  <c r="D90" i="1"/>
  <c r="E90" i="1"/>
  <c r="F90" i="1"/>
  <c r="G90" i="1"/>
  <c r="H90" i="1"/>
  <c r="I90" i="1"/>
  <c r="J90" i="1"/>
  <c r="K90" i="1"/>
  <c r="L90" i="1"/>
  <c r="C91" i="1"/>
  <c r="D91" i="1"/>
  <c r="E91" i="1"/>
  <c r="F91" i="1"/>
  <c r="G91" i="1"/>
  <c r="H91" i="1"/>
  <c r="I91" i="1"/>
  <c r="J91" i="1"/>
  <c r="K91" i="1"/>
  <c r="L91" i="1"/>
  <c r="C92" i="1"/>
  <c r="D92" i="1"/>
  <c r="E92" i="1"/>
  <c r="F92" i="1"/>
  <c r="G92" i="1"/>
  <c r="H92" i="1"/>
  <c r="I92" i="1"/>
  <c r="J92" i="1"/>
  <c r="K92" i="1"/>
  <c r="L92" i="1"/>
  <c r="M92" i="1" l="1"/>
  <c r="C93" i="1"/>
  <c r="D93" i="1"/>
  <c r="E93" i="1"/>
  <c r="F93" i="1"/>
  <c r="G93" i="1"/>
  <c r="H93" i="1"/>
  <c r="I93" i="1"/>
  <c r="J93" i="1"/>
  <c r="K93" i="1"/>
  <c r="L93" i="1"/>
  <c r="M93" i="1"/>
  <c r="M91" i="1"/>
  <c r="M97" i="1"/>
  <c r="L97" i="1"/>
  <c r="K97" i="1"/>
  <c r="J97" i="1"/>
  <c r="I97" i="1"/>
  <c r="H97" i="1"/>
  <c r="G97" i="1"/>
  <c r="F97" i="1"/>
  <c r="E97" i="1"/>
  <c r="D97" i="1"/>
  <c r="C97" i="1"/>
  <c r="M96" i="1"/>
  <c r="L96" i="1"/>
  <c r="K96" i="1"/>
  <c r="J96" i="1"/>
  <c r="I96" i="1"/>
  <c r="H96" i="1"/>
  <c r="G96" i="1"/>
  <c r="F96" i="1"/>
  <c r="E96" i="1"/>
  <c r="D96" i="1"/>
  <c r="C96" i="1"/>
  <c r="M95" i="1"/>
  <c r="L95" i="1"/>
  <c r="K95" i="1"/>
  <c r="J95" i="1"/>
  <c r="I95" i="1"/>
  <c r="H95" i="1"/>
  <c r="G95" i="1"/>
  <c r="F95" i="1"/>
  <c r="E95" i="1"/>
  <c r="D95" i="1"/>
  <c r="C95" i="1"/>
  <c r="M90" i="1"/>
  <c r="M88" i="1"/>
  <c r="L88" i="1"/>
  <c r="K88" i="1"/>
  <c r="J88" i="1"/>
  <c r="I88" i="1"/>
  <c r="H88" i="1"/>
  <c r="G88" i="1"/>
  <c r="F88" i="1"/>
  <c r="E88" i="1"/>
  <c r="D88" i="1"/>
  <c r="C88" i="1"/>
  <c r="M87" i="1"/>
  <c r="L87" i="1"/>
  <c r="K87" i="1"/>
  <c r="J87" i="1"/>
  <c r="I87" i="1"/>
  <c r="H87" i="1"/>
  <c r="G87" i="1"/>
  <c r="F87" i="1"/>
  <c r="E87" i="1"/>
  <c r="D87" i="1"/>
  <c r="C87" i="1"/>
  <c r="M86" i="1"/>
  <c r="L86" i="1"/>
  <c r="K86" i="1"/>
  <c r="J86" i="1"/>
  <c r="I86" i="1"/>
  <c r="H86" i="1"/>
  <c r="G86" i="1"/>
  <c r="F86" i="1"/>
  <c r="E86" i="1"/>
  <c r="D86" i="1"/>
  <c r="C86" i="1"/>
  <c r="M85" i="1"/>
  <c r="L85" i="1"/>
  <c r="K85" i="1"/>
  <c r="J85" i="1"/>
  <c r="I85" i="1"/>
  <c r="H85" i="1"/>
  <c r="G85" i="1"/>
  <c r="F85" i="1"/>
  <c r="E85" i="1"/>
  <c r="D85" i="1"/>
  <c r="C85" i="1"/>
  <c r="M84" i="1"/>
  <c r="L84" i="1"/>
  <c r="K84" i="1"/>
  <c r="J84" i="1"/>
  <c r="I84" i="1"/>
  <c r="H84" i="1"/>
  <c r="G84" i="1"/>
  <c r="F84" i="1"/>
  <c r="E84" i="1"/>
  <c r="D84" i="1"/>
  <c r="C84" i="1"/>
  <c r="M83" i="1"/>
  <c r="L83" i="1"/>
  <c r="K83" i="1"/>
  <c r="J83" i="1"/>
  <c r="I83" i="1"/>
  <c r="H83" i="1"/>
  <c r="G83" i="1"/>
  <c r="F83" i="1"/>
  <c r="E83" i="1"/>
  <c r="D83" i="1"/>
  <c r="C83" i="1"/>
  <c r="M82" i="1"/>
  <c r="L82" i="1"/>
  <c r="K82" i="1"/>
  <c r="J82" i="1"/>
  <c r="I82" i="1"/>
  <c r="H82" i="1"/>
  <c r="G82" i="1"/>
  <c r="F82" i="1"/>
  <c r="E82" i="1"/>
  <c r="D82" i="1"/>
  <c r="C82" i="1"/>
  <c r="M81" i="1"/>
  <c r="L81" i="1"/>
  <c r="K81" i="1"/>
  <c r="J81" i="1"/>
  <c r="I81" i="1"/>
  <c r="H81" i="1"/>
  <c r="G81" i="1"/>
  <c r="F81" i="1"/>
  <c r="E81" i="1"/>
  <c r="D81" i="1"/>
  <c r="C81" i="1"/>
  <c r="M80" i="1"/>
  <c r="L80" i="1"/>
  <c r="K80" i="1"/>
  <c r="J80" i="1"/>
  <c r="I80" i="1"/>
  <c r="H80" i="1"/>
  <c r="G80" i="1"/>
  <c r="F80" i="1"/>
  <c r="E80" i="1"/>
  <c r="D80" i="1"/>
  <c r="C80" i="1"/>
  <c r="M79" i="1"/>
  <c r="L79" i="1"/>
  <c r="K79" i="1"/>
  <c r="J79" i="1"/>
  <c r="I79" i="1"/>
  <c r="H79" i="1"/>
  <c r="G79" i="1"/>
  <c r="F79" i="1"/>
  <c r="E79" i="1"/>
  <c r="D79" i="1"/>
  <c r="C79" i="1"/>
  <c r="M78" i="1"/>
  <c r="L78" i="1"/>
  <c r="K78" i="1"/>
  <c r="J78" i="1"/>
  <c r="I78" i="1"/>
  <c r="H78" i="1"/>
  <c r="G78" i="1"/>
  <c r="F78" i="1"/>
  <c r="E78" i="1"/>
  <c r="D78" i="1"/>
  <c r="C78" i="1"/>
  <c r="M77" i="1"/>
  <c r="L77" i="1"/>
  <c r="K77" i="1"/>
  <c r="J77" i="1"/>
  <c r="I77" i="1"/>
  <c r="H77" i="1"/>
  <c r="G77" i="1"/>
  <c r="F77" i="1"/>
  <c r="E77" i="1"/>
  <c r="D77" i="1"/>
  <c r="C77" i="1"/>
  <c r="M76" i="1"/>
  <c r="L76" i="1"/>
  <c r="K76" i="1"/>
  <c r="J76" i="1"/>
  <c r="I76" i="1"/>
  <c r="H76" i="1"/>
  <c r="G76" i="1"/>
  <c r="F76" i="1"/>
  <c r="E76" i="1"/>
  <c r="D76" i="1"/>
  <c r="C76" i="1"/>
  <c r="M75" i="1"/>
  <c r="L75" i="1"/>
  <c r="K75" i="1"/>
  <c r="J75" i="1"/>
  <c r="I75" i="1"/>
  <c r="H75" i="1"/>
  <c r="G75" i="1"/>
  <c r="F75" i="1"/>
  <c r="E75" i="1"/>
  <c r="D75" i="1"/>
  <c r="C75" i="1"/>
  <c r="M74" i="1"/>
  <c r="L74" i="1"/>
  <c r="K74" i="1"/>
  <c r="J74" i="1"/>
  <c r="I74" i="1"/>
  <c r="H74" i="1"/>
  <c r="G74" i="1"/>
  <c r="F74" i="1"/>
  <c r="E74" i="1"/>
  <c r="D74" i="1"/>
  <c r="C74" i="1"/>
  <c r="M73" i="1"/>
  <c r="L73" i="1"/>
  <c r="K73" i="1"/>
  <c r="J73" i="1"/>
  <c r="I73" i="1"/>
  <c r="H73" i="1"/>
  <c r="G73" i="1"/>
  <c r="F73" i="1"/>
  <c r="E73" i="1"/>
  <c r="D73" i="1"/>
  <c r="C73" i="1"/>
  <c r="M72" i="1"/>
  <c r="L72" i="1"/>
  <c r="K72" i="1"/>
  <c r="J72" i="1"/>
  <c r="I72" i="1"/>
  <c r="H72" i="1"/>
  <c r="G72" i="1"/>
  <c r="F72" i="1"/>
  <c r="E72" i="1"/>
  <c r="D72" i="1"/>
  <c r="C72" i="1"/>
  <c r="M71" i="1"/>
  <c r="L71" i="1"/>
  <c r="K71" i="1"/>
  <c r="J71" i="1"/>
  <c r="I71" i="1"/>
  <c r="H71" i="1"/>
  <c r="G71" i="1"/>
  <c r="F71" i="1"/>
  <c r="E71" i="1"/>
  <c r="D71" i="1"/>
  <c r="C71" i="1"/>
  <c r="M70" i="1"/>
  <c r="L70" i="1"/>
  <c r="K70" i="1"/>
  <c r="J70" i="1"/>
  <c r="I70" i="1"/>
  <c r="H70" i="1"/>
  <c r="G70" i="1"/>
  <c r="F70" i="1"/>
  <c r="E70" i="1"/>
  <c r="D70" i="1"/>
  <c r="C70" i="1"/>
  <c r="M69" i="1"/>
  <c r="L69" i="1"/>
  <c r="K69" i="1"/>
  <c r="J69" i="1"/>
  <c r="I69" i="1"/>
  <c r="H69" i="1"/>
  <c r="G69" i="1"/>
  <c r="F69" i="1"/>
  <c r="E69" i="1"/>
  <c r="D69" i="1"/>
  <c r="C69" i="1"/>
  <c r="M68" i="1"/>
  <c r="L68" i="1"/>
  <c r="K68" i="1"/>
  <c r="J68" i="1"/>
  <c r="I68" i="1"/>
  <c r="H68" i="1"/>
  <c r="G68" i="1"/>
  <c r="F68" i="1"/>
  <c r="E68" i="1"/>
  <c r="D68" i="1"/>
  <c r="C68" i="1"/>
  <c r="M67" i="1"/>
  <c r="L67" i="1"/>
  <c r="K67" i="1"/>
  <c r="J67" i="1"/>
  <c r="I67" i="1"/>
  <c r="H67" i="1"/>
  <c r="G67" i="1"/>
  <c r="F67" i="1"/>
  <c r="E67" i="1"/>
  <c r="D67" i="1"/>
  <c r="C67" i="1"/>
  <c r="M65" i="1"/>
  <c r="L65" i="1"/>
  <c r="K65" i="1"/>
  <c r="J65" i="1"/>
  <c r="I65" i="1"/>
  <c r="H65" i="1"/>
  <c r="G65" i="1"/>
  <c r="F65" i="1"/>
  <c r="E65" i="1"/>
  <c r="D65" i="1"/>
  <c r="C65" i="1"/>
  <c r="M64" i="1"/>
  <c r="L64" i="1"/>
  <c r="K64" i="1"/>
  <c r="J64" i="1"/>
  <c r="I64" i="1"/>
  <c r="H64" i="1"/>
  <c r="G64" i="1"/>
  <c r="F64" i="1"/>
  <c r="E64" i="1"/>
  <c r="D64" i="1"/>
  <c r="C64" i="1"/>
  <c r="M63" i="1"/>
  <c r="L63" i="1"/>
  <c r="K63" i="1"/>
  <c r="J63" i="1"/>
  <c r="I63" i="1"/>
  <c r="H63" i="1"/>
  <c r="G63" i="1"/>
  <c r="F63" i="1"/>
  <c r="E63" i="1"/>
  <c r="D63" i="1"/>
  <c r="C63" i="1"/>
  <c r="M62" i="1"/>
  <c r="L62" i="1"/>
  <c r="K62" i="1"/>
  <c r="J62" i="1"/>
  <c r="I62" i="1"/>
  <c r="H62" i="1"/>
  <c r="G62" i="1"/>
  <c r="F62" i="1"/>
  <c r="E62" i="1"/>
  <c r="D62" i="1"/>
  <c r="C62" i="1"/>
  <c r="M61" i="1"/>
  <c r="L61" i="1"/>
  <c r="K61" i="1"/>
  <c r="J61" i="1"/>
  <c r="I61" i="1"/>
  <c r="H61" i="1"/>
  <c r="G61" i="1"/>
  <c r="F61" i="1"/>
  <c r="E61" i="1"/>
  <c r="D61" i="1"/>
  <c r="C61" i="1"/>
  <c r="M60" i="1"/>
  <c r="L60" i="1"/>
  <c r="K60" i="1"/>
  <c r="J60" i="1"/>
  <c r="I60" i="1"/>
  <c r="H60" i="1"/>
  <c r="G60" i="1"/>
  <c r="F60" i="1"/>
  <c r="E60" i="1"/>
  <c r="D60" i="1"/>
  <c r="C60" i="1"/>
  <c r="M59" i="1"/>
  <c r="L59" i="1"/>
  <c r="K59" i="1"/>
  <c r="J59" i="1"/>
  <c r="I59" i="1"/>
  <c r="H59" i="1"/>
  <c r="G59" i="1"/>
  <c r="F59" i="1"/>
  <c r="E59" i="1"/>
  <c r="D59" i="1"/>
  <c r="C59" i="1"/>
  <c r="M58" i="1"/>
  <c r="L58" i="1"/>
  <c r="K58" i="1"/>
  <c r="J58" i="1"/>
  <c r="I58" i="1"/>
  <c r="H58" i="1"/>
  <c r="G58" i="1"/>
  <c r="F58" i="1"/>
  <c r="E58" i="1"/>
  <c r="D58" i="1"/>
  <c r="C58" i="1"/>
  <c r="M57" i="1"/>
  <c r="L57" i="1"/>
  <c r="K57" i="1"/>
  <c r="J57" i="1"/>
  <c r="I57" i="1"/>
  <c r="H57" i="1"/>
  <c r="G57" i="1"/>
  <c r="F57" i="1"/>
  <c r="E57" i="1"/>
  <c r="D57" i="1"/>
  <c r="C57" i="1"/>
  <c r="M56" i="1"/>
  <c r="L56" i="1"/>
  <c r="K56" i="1"/>
  <c r="J56" i="1"/>
  <c r="I56" i="1"/>
  <c r="H56" i="1"/>
  <c r="G56" i="1"/>
  <c r="F56" i="1"/>
  <c r="E56" i="1"/>
  <c r="D56" i="1"/>
  <c r="C56" i="1"/>
  <c r="M55" i="1"/>
  <c r="L55" i="1"/>
  <c r="K55" i="1"/>
  <c r="J55" i="1"/>
  <c r="I55" i="1"/>
  <c r="H55" i="1"/>
  <c r="G55" i="1"/>
  <c r="F55" i="1"/>
  <c r="E55" i="1"/>
  <c r="D55" i="1"/>
  <c r="M50" i="1" l="1"/>
  <c r="L50" i="1" l="1"/>
  <c r="M98" i="1" s="1"/>
  <c r="K50" i="1" l="1"/>
  <c r="L98" i="1" l="1"/>
  <c r="J50" i="1"/>
  <c r="K98" i="1" l="1"/>
  <c r="I50" i="1"/>
  <c r="H50" i="1"/>
  <c r="C50" i="1"/>
  <c r="D50" i="1"/>
  <c r="E50" i="1"/>
  <c r="B50" i="1"/>
  <c r="F50" i="1"/>
  <c r="G50" i="1"/>
  <c r="C55" i="1"/>
  <c r="N50" i="1" l="1"/>
  <c r="F98" i="1"/>
  <c r="D98" i="1"/>
  <c r="G98" i="1"/>
  <c r="H98" i="1"/>
  <c r="E98" i="1"/>
  <c r="C98" i="1"/>
  <c r="I98" i="1"/>
  <c r="J98" i="1"/>
</calcChain>
</file>

<file path=xl/sharedStrings.xml><?xml version="1.0" encoding="utf-8"?>
<sst xmlns="http://schemas.openxmlformats.org/spreadsheetml/2006/main" count="123" uniqueCount="66">
  <si>
    <t>ANTOFAGASTA</t>
  </si>
  <si>
    <t>ARICA</t>
  </si>
  <si>
    <t>CABO NEGRO</t>
  </si>
  <si>
    <t>CALBUCO</t>
  </si>
  <si>
    <t>CALDERA</t>
  </si>
  <si>
    <t>CALETA COLOSO</t>
  </si>
  <si>
    <t>CHAÑARAL / BARQUITO</t>
  </si>
  <si>
    <t>COQUIMBO</t>
  </si>
  <si>
    <t>CORONEL</t>
  </si>
  <si>
    <t>CORRAL</t>
  </si>
  <si>
    <t>HUASCO / GUACOLDA</t>
  </si>
  <si>
    <t>IQUIQUE</t>
  </si>
  <si>
    <t>LIRQUÉN</t>
  </si>
  <si>
    <t>LOS VILOS</t>
  </si>
  <si>
    <t>MEJILLONES</t>
  </si>
  <si>
    <t>MICHILLA</t>
  </si>
  <si>
    <t>PATACHE</t>
  </si>
  <si>
    <t>PATILLOS</t>
  </si>
  <si>
    <t>PENCO</t>
  </si>
  <si>
    <t>PUERTO ANGAMOS</t>
  </si>
  <si>
    <t>PUERTO MONTT</t>
  </si>
  <si>
    <t>PUERTO WILLIAMS</t>
  </si>
  <si>
    <t>PUNTA ARENAS</t>
  </si>
  <si>
    <t>QUINTERO</t>
  </si>
  <si>
    <t>SAN ANTONIO</t>
  </si>
  <si>
    <t>SAN VICENTE</t>
  </si>
  <si>
    <t>TALCAHUANO</t>
  </si>
  <si>
    <t>TOCOPILLA</t>
  </si>
  <si>
    <t>VALPARAÍSO</t>
  </si>
  <si>
    <t>VENTANAS</t>
  </si>
  <si>
    <t>Periodo</t>
  </si>
  <si>
    <t>Lugar de Salida (Puerto)</t>
  </si>
  <si>
    <t>EXPORTACIONES POR LUGAR DE SALIDA</t>
  </si>
  <si>
    <t>Variaciones respecto al mes anterior</t>
  </si>
  <si>
    <t>Contacto: info@camport.cl</t>
  </si>
  <si>
    <t>TOTAL GENERAL</t>
  </si>
  <si>
    <t>CHACABUCO / PUERTO AYSÉN</t>
  </si>
  <si>
    <r>
      <rPr>
        <b/>
        <sz val="10"/>
        <color theme="1"/>
        <rFont val="Arial"/>
        <family val="2"/>
      </rPr>
      <t>Fuente</t>
    </r>
    <r>
      <rPr>
        <sz val="10"/>
        <color theme="1"/>
        <rFont val="Arial"/>
        <family val="2"/>
      </rPr>
      <t>: Elaboración propia a base de información de Aduana. (Declaraciones de Salida DUS; exportaciones a título definitivo ajustadas con sus documentos modificatorios)</t>
    </r>
  </si>
  <si>
    <t>Peso en Toneladas</t>
  </si>
  <si>
    <t>OTROS PUERTOS CHILENOS</t>
  </si>
  <si>
    <t>PUERTO CABO FROWARD</t>
  </si>
  <si>
    <t>GUAYACÁN</t>
  </si>
  <si>
    <t>NATALES</t>
  </si>
  <si>
    <t>MUELLE HUACHIPATO</t>
  </si>
  <si>
    <t>TERMINAL MARÍTIMO ENAEX</t>
  </si>
  <si>
    <t>TERMINAL MARÍTIMO ESCUADRÓN</t>
  </si>
  <si>
    <t>TERMINAL MUELLE MECANIZADO ESPERANZA</t>
  </si>
  <si>
    <t>TERMINAL MARÍTIMO OXIQUIM</t>
  </si>
  <si>
    <t>TERMINAL GRÁNELES DEL NORTE</t>
  </si>
  <si>
    <t>ÚLTIMOS 12 MESES</t>
  </si>
  <si>
    <t>TERMINAL PORTUARIO TERQUIM</t>
  </si>
  <si>
    <t>GNL MEJILLONES</t>
  </si>
  <si>
    <t>Enero - 2025</t>
  </si>
  <si>
    <t>Febrero - 2025</t>
  </si>
  <si>
    <t>Marzo - 2025</t>
  </si>
  <si>
    <t>Abril - 2025</t>
  </si>
  <si>
    <t>Mayo - 2025</t>
  </si>
  <si>
    <t>Junio - 2025</t>
  </si>
  <si>
    <t>Julio - 2025</t>
  </si>
  <si>
    <t>Agosto - 2025</t>
  </si>
  <si>
    <t>Septiembre - 2025</t>
  </si>
  <si>
    <t>Octubre - 2025</t>
  </si>
  <si>
    <t>Noviembre - 2025</t>
  </si>
  <si>
    <t>Diciembre - 2025</t>
  </si>
  <si>
    <t>TOTAL</t>
  </si>
  <si>
    <t>Fecha última actualización: 16/03/2026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</si>
</sst>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735BF"/>
        <bgColor theme="4" tint="0.79992065187536243"/>
      </patternFill>
    </fill>
    <fill>
      <patternFill patternType="solid">
        <fgColor theme="9" tint="-0.24994659260841701"/>
        <bgColor theme="4" tint="0.79995117038483843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2" borderId="0" xfId="0" applyFont="1" applyFill="1"/>
    <xf numFmtId="0" fontId="5" fillId="0" borderId="0" xfId="0" applyFont="1"/>
    <xf numFmtId="0" fontId="7" fillId="3" borderId="1" xfId="0" applyFont="1" applyFill="1" applyBorder="1"/>
    <xf numFmtId="0" fontId="5" fillId="0" borderId="3" xfId="0" applyFont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3" fontId="7" fillId="4" borderId="1" xfId="0" applyNumberFormat="1" applyFont="1" applyFill="1" applyBorder="1" applyAlignment="1">
      <alignment horizontal="right"/>
    </xf>
    <xf numFmtId="0" fontId="7" fillId="3" borderId="6" xfId="0" applyFont="1" applyFill="1" applyBorder="1" applyAlignment="1">
      <alignment horizontal="left"/>
    </xf>
    <xf numFmtId="164" fontId="5" fillId="0" borderId="2" xfId="0" applyNumberFormat="1" applyFont="1" applyBorder="1"/>
    <xf numFmtId="164" fontId="5" fillId="0" borderId="3" xfId="0" applyNumberFormat="1" applyFont="1" applyBorder="1"/>
    <xf numFmtId="3" fontId="7" fillId="4" borderId="1" xfId="0" applyNumberFormat="1" applyFont="1" applyFill="1" applyBorder="1" applyAlignment="1">
      <alignment horizontal="left"/>
    </xf>
    <xf numFmtId="164" fontId="7" fillId="4" borderId="1" xfId="0" applyNumberFormat="1" applyFont="1" applyFill="1" applyBorder="1" applyAlignment="1">
      <alignment horizontal="right"/>
    </xf>
    <xf numFmtId="165" fontId="5" fillId="0" borderId="3" xfId="0" applyNumberFormat="1" applyFont="1" applyBorder="1"/>
    <xf numFmtId="0" fontId="4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3" borderId="7" xfId="0" applyFont="1" applyFill="1" applyBorder="1"/>
    <xf numFmtId="0" fontId="7" fillId="3" borderId="7" xfId="0" quotePrefix="1" applyFont="1" applyFill="1" applyBorder="1" applyAlignment="1">
      <alignment horizontal="center"/>
    </xf>
    <xf numFmtId="0" fontId="5" fillId="0" borderId="7" xfId="0" applyFont="1" applyBorder="1" applyAlignment="1">
      <alignment horizontal="left"/>
    </xf>
    <xf numFmtId="165" fontId="5" fillId="0" borderId="7" xfId="0" applyNumberFormat="1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7" fillId="3" borderId="4" xfId="0" applyFont="1" applyFill="1" applyBorder="1" applyAlignment="1">
      <alignment horizontal="left"/>
    </xf>
    <xf numFmtId="0" fontId="3" fillId="0" borderId="0" xfId="0" applyFont="1"/>
    <xf numFmtId="0" fontId="2" fillId="0" borderId="3" xfId="0" applyFont="1" applyBorder="1" applyAlignment="1">
      <alignment horizontal="left"/>
    </xf>
    <xf numFmtId="165" fontId="8" fillId="0" borderId="7" xfId="0" applyNumberFormat="1" applyFont="1" applyBorder="1"/>
    <xf numFmtId="165" fontId="8" fillId="0" borderId="3" xfId="0" applyNumberFormat="1" applyFont="1" applyBorder="1"/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22861</xdr:rowOff>
    </xdr:from>
    <xdr:to>
      <xdr:col>0</xdr:col>
      <xdr:colOff>1389476</xdr:colOff>
      <xdr:row>2</xdr:row>
      <xdr:rowOff>167640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861"/>
          <a:ext cx="1389476" cy="480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5"/>
  <sheetViews>
    <sheetView tabSelected="1" zoomScale="85" zoomScaleNormal="85" workbookViewId="0">
      <selection activeCell="A51" sqref="A51:M51"/>
    </sheetView>
  </sheetViews>
  <sheetFormatPr baseColWidth="10" defaultColWidth="14" defaultRowHeight="13.2" x14ac:dyDescent="0.25"/>
  <cols>
    <col min="1" max="1" width="42" style="2" bestFit="1" customWidth="1"/>
    <col min="2" max="2" width="12.21875" style="2" bestFit="1" customWidth="1"/>
    <col min="3" max="3" width="14.21875" style="2" bestFit="1" customWidth="1"/>
    <col min="4" max="4" width="17.44140625" style="2" bestFit="1" customWidth="1"/>
    <col min="5" max="5" width="14.21875" style="2" bestFit="1" customWidth="1"/>
    <col min="6" max="6" width="17" style="2" bestFit="1" customWidth="1"/>
    <col min="7" max="7" width="16.109375" style="2" bestFit="1" customWidth="1"/>
    <col min="8" max="8" width="12.21875" style="2" bestFit="1" customWidth="1"/>
    <col min="9" max="9" width="14.21875" style="2" bestFit="1" customWidth="1"/>
    <col min="10" max="10" width="17.44140625" style="2" bestFit="1" customWidth="1"/>
    <col min="11" max="11" width="14.21875" style="2" bestFit="1" customWidth="1"/>
    <col min="12" max="12" width="17" style="2" bestFit="1" customWidth="1"/>
    <col min="13" max="13" width="16.109375" style="2" bestFit="1" customWidth="1"/>
    <col min="14" max="16384" width="14" style="2"/>
  </cols>
  <sheetData>
    <row r="1" spans="1:14" s="1" customFormat="1" x14ac:dyDescent="0.25">
      <c r="G1" s="28" t="s">
        <v>65</v>
      </c>
      <c r="H1" s="29"/>
      <c r="I1" s="29"/>
    </row>
    <row r="2" spans="1:14" s="1" customFormat="1" x14ac:dyDescent="0.25">
      <c r="G2" s="29" t="s">
        <v>34</v>
      </c>
      <c r="H2" s="29"/>
      <c r="I2" s="29"/>
    </row>
    <row r="3" spans="1:14" s="1" customFormat="1" ht="13.8" thickBot="1" x14ac:dyDescent="0.3"/>
    <row r="4" spans="1:14" ht="15" customHeight="1" thickBot="1" x14ac:dyDescent="0.3">
      <c r="A4" s="21" t="s">
        <v>49</v>
      </c>
      <c r="B4" s="26" t="s">
        <v>32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31"/>
    </row>
    <row r="5" spans="1:14" ht="15" customHeight="1" thickBot="1" x14ac:dyDescent="0.3">
      <c r="A5" s="3" t="s">
        <v>38</v>
      </c>
      <c r="B5" s="26" t="s">
        <v>30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31"/>
    </row>
    <row r="6" spans="1:14" ht="13.8" thickBot="1" x14ac:dyDescent="0.3">
      <c r="A6" s="15" t="s">
        <v>31</v>
      </c>
      <c r="B6" s="16" t="s">
        <v>52</v>
      </c>
      <c r="C6" s="16" t="s">
        <v>53</v>
      </c>
      <c r="D6" s="16" t="s">
        <v>54</v>
      </c>
      <c r="E6" s="16" t="s">
        <v>55</v>
      </c>
      <c r="F6" s="16" t="s">
        <v>56</v>
      </c>
      <c r="G6" s="16" t="s">
        <v>57</v>
      </c>
      <c r="H6" s="16" t="s">
        <v>58</v>
      </c>
      <c r="I6" s="16" t="s">
        <v>59</v>
      </c>
      <c r="J6" s="16" t="s">
        <v>60</v>
      </c>
      <c r="K6" s="16" t="s">
        <v>61</v>
      </c>
      <c r="L6" s="16" t="s">
        <v>62</v>
      </c>
      <c r="M6" s="16" t="s">
        <v>63</v>
      </c>
      <c r="N6" s="16" t="s">
        <v>64</v>
      </c>
    </row>
    <row r="7" spans="1:14" x14ac:dyDescent="0.25">
      <c r="A7" s="17" t="s">
        <v>0</v>
      </c>
      <c r="B7" s="18">
        <v>59660.482010000007</v>
      </c>
      <c r="C7" s="18">
        <v>87123.268999999986</v>
      </c>
      <c r="D7" s="18">
        <v>108666.15521000001</v>
      </c>
      <c r="E7" s="18">
        <v>109035.07458999999</v>
      </c>
      <c r="F7" s="18">
        <v>64613.624809999987</v>
      </c>
      <c r="G7" s="18">
        <v>102960.27439999999</v>
      </c>
      <c r="H7" s="18">
        <v>67554.078979999991</v>
      </c>
      <c r="I7" s="18">
        <v>61170.278399999996</v>
      </c>
      <c r="J7" s="18">
        <v>79303.372730000032</v>
      </c>
      <c r="K7" s="18">
        <v>97617.670429999998</v>
      </c>
      <c r="L7" s="18">
        <v>66802.180300000007</v>
      </c>
      <c r="M7" s="18">
        <v>64072.284859999992</v>
      </c>
      <c r="N7" s="24">
        <f>SUM(B7:M7)</f>
        <v>968578.74572000012</v>
      </c>
    </row>
    <row r="8" spans="1:14" x14ac:dyDescent="0.25">
      <c r="A8" s="4" t="s">
        <v>1</v>
      </c>
      <c r="B8" s="12">
        <v>11552.038009999998</v>
      </c>
      <c r="C8" s="12">
        <v>8946.9173999999985</v>
      </c>
      <c r="D8" s="12">
        <v>14580.116560000002</v>
      </c>
      <c r="E8" s="12">
        <v>16792.1332</v>
      </c>
      <c r="F8" s="12">
        <v>12287.976610000002</v>
      </c>
      <c r="G8" s="12">
        <v>18828.779199999994</v>
      </c>
      <c r="H8" s="12">
        <v>13911.610470000001</v>
      </c>
      <c r="I8" s="12">
        <v>20188.91431</v>
      </c>
      <c r="J8" s="12">
        <v>10715.81817</v>
      </c>
      <c r="K8" s="12">
        <v>14903.143</v>
      </c>
      <c r="L8" s="12">
        <v>11854.517600000003</v>
      </c>
      <c r="M8" s="12">
        <v>14254.645900000001</v>
      </c>
      <c r="N8" s="25">
        <f t="shared" ref="N8:N50" si="0">SUM(B8:M8)</f>
        <v>168816.61042999997</v>
      </c>
    </row>
    <row r="9" spans="1:14" x14ac:dyDescent="0.25">
      <c r="A9" s="4" t="s">
        <v>2</v>
      </c>
      <c r="B9" s="12">
        <v>274915.36700000003</v>
      </c>
      <c r="C9" s="12">
        <v>107570.84299999999</v>
      </c>
      <c r="D9" s="12">
        <v>110757.355</v>
      </c>
      <c r="E9" s="12">
        <v>164302.94699999999</v>
      </c>
      <c r="F9" s="12">
        <v>218599.318</v>
      </c>
      <c r="G9" s="12">
        <v>82633.752999999997</v>
      </c>
      <c r="H9" s="12">
        <v>99894.203000000009</v>
      </c>
      <c r="I9" s="12">
        <v>102715.01700000001</v>
      </c>
      <c r="J9" s="12">
        <v>44433.338000000003</v>
      </c>
      <c r="K9" s="12">
        <v>65517.701000000001</v>
      </c>
      <c r="L9" s="12">
        <v>136236.15199999997</v>
      </c>
      <c r="M9" s="12">
        <v>162847.16499999998</v>
      </c>
      <c r="N9" s="25">
        <f t="shared" si="0"/>
        <v>1570423.1590000002</v>
      </c>
    </row>
    <row r="10" spans="1:14" x14ac:dyDescent="0.25">
      <c r="A10" s="4" t="s">
        <v>3</v>
      </c>
      <c r="B10" s="12">
        <v>119321.704</v>
      </c>
      <c r="C10" s="12">
        <v>121733.325</v>
      </c>
      <c r="D10" s="12">
        <v>58337.868999999999</v>
      </c>
      <c r="E10" s="12">
        <v>57833.27</v>
      </c>
      <c r="F10" s="12">
        <v>2.6629999999999998</v>
      </c>
      <c r="G10" s="12">
        <v>181584.215</v>
      </c>
      <c r="H10" s="12">
        <v>54455.23</v>
      </c>
      <c r="I10" s="12">
        <v>3.4649999999999999</v>
      </c>
      <c r="J10" s="12">
        <v>62122.298629999998</v>
      </c>
      <c r="K10" s="12">
        <v>5.4880000000000004</v>
      </c>
      <c r="L10" s="12">
        <v>57962.195</v>
      </c>
      <c r="M10" s="12">
        <v>61432.449000000001</v>
      </c>
      <c r="N10" s="25">
        <f t="shared" si="0"/>
        <v>774794.17162999988</v>
      </c>
    </row>
    <row r="11" spans="1:14" x14ac:dyDescent="0.25">
      <c r="A11" s="4" t="s">
        <v>4</v>
      </c>
      <c r="B11" s="12">
        <v>870865.63129999989</v>
      </c>
      <c r="C11" s="12">
        <v>235985.26471000002</v>
      </c>
      <c r="D11" s="12">
        <v>918376.57196000009</v>
      </c>
      <c r="E11" s="12">
        <v>945775.32300000009</v>
      </c>
      <c r="F11" s="12">
        <v>701089.83600000001</v>
      </c>
      <c r="G11" s="12">
        <v>515593.1</v>
      </c>
      <c r="H11" s="12">
        <v>669784.82999999996</v>
      </c>
      <c r="I11" s="12">
        <v>621066.37199999997</v>
      </c>
      <c r="J11" s="12">
        <v>517069.14500000002</v>
      </c>
      <c r="K11" s="12">
        <v>812491.147</v>
      </c>
      <c r="L11" s="12">
        <v>697931.15300000005</v>
      </c>
      <c r="M11" s="12">
        <v>919434.14399999997</v>
      </c>
      <c r="N11" s="25">
        <f t="shared" si="0"/>
        <v>8425462.5179699995</v>
      </c>
    </row>
    <row r="12" spans="1:14" x14ac:dyDescent="0.25">
      <c r="A12" s="4" t="s">
        <v>5</v>
      </c>
      <c r="B12" s="12">
        <v>246022.39999999999</v>
      </c>
      <c r="C12" s="12">
        <v>557410.69999999995</v>
      </c>
      <c r="D12" s="12">
        <v>367640.28400000004</v>
      </c>
      <c r="E12" s="12">
        <v>168669.60900000003</v>
      </c>
      <c r="F12" s="12">
        <v>588011.66199999989</v>
      </c>
      <c r="G12" s="12">
        <v>323034.10000000003</v>
      </c>
      <c r="H12" s="12">
        <v>392450.13199999998</v>
      </c>
      <c r="I12" s="12">
        <v>277460.21999999997</v>
      </c>
      <c r="J12" s="12">
        <v>396855.9</v>
      </c>
      <c r="K12" s="12">
        <v>527953.79500000004</v>
      </c>
      <c r="L12" s="12">
        <v>249100.02919999999</v>
      </c>
      <c r="M12" s="12">
        <v>261369.59999999998</v>
      </c>
      <c r="N12" s="25">
        <f t="shared" si="0"/>
        <v>4355978.4311999995</v>
      </c>
    </row>
    <row r="13" spans="1:14" x14ac:dyDescent="0.25">
      <c r="A13" s="4" t="s">
        <v>36</v>
      </c>
      <c r="B13" s="12">
        <v>0</v>
      </c>
      <c r="C13" s="12">
        <v>0</v>
      </c>
      <c r="D13" s="12">
        <v>12471.085999999999</v>
      </c>
      <c r="E13" s="12">
        <v>0</v>
      </c>
      <c r="F13" s="12">
        <v>12109.195</v>
      </c>
      <c r="G13" s="12">
        <v>0</v>
      </c>
      <c r="H13" s="12">
        <v>0</v>
      </c>
      <c r="I13" s="12">
        <v>12502.83</v>
      </c>
      <c r="J13" s="12">
        <v>0</v>
      </c>
      <c r="K13" s="12">
        <v>0</v>
      </c>
      <c r="L13" s="12">
        <v>14452.373</v>
      </c>
      <c r="M13" s="12">
        <v>0</v>
      </c>
      <c r="N13" s="25">
        <f t="shared" si="0"/>
        <v>51535.483999999997</v>
      </c>
    </row>
    <row r="14" spans="1:14" x14ac:dyDescent="0.25">
      <c r="A14" s="4" t="s">
        <v>6</v>
      </c>
      <c r="B14" s="12">
        <v>25238.455999999998</v>
      </c>
      <c r="C14" s="12">
        <v>3723.2040000000002</v>
      </c>
      <c r="D14" s="12">
        <v>5467.57</v>
      </c>
      <c r="E14" s="12">
        <v>4248.893</v>
      </c>
      <c r="F14" s="12">
        <v>3048.0360000000001</v>
      </c>
      <c r="G14" s="12">
        <v>17915.04</v>
      </c>
      <c r="H14" s="12">
        <v>10725.697999999999</v>
      </c>
      <c r="I14" s="12">
        <v>8028.6559999999999</v>
      </c>
      <c r="J14" s="12">
        <v>32677.49</v>
      </c>
      <c r="K14" s="12">
        <v>34929.281999999999</v>
      </c>
      <c r="L14" s="12">
        <v>33638.97</v>
      </c>
      <c r="M14" s="12">
        <v>32332.58</v>
      </c>
      <c r="N14" s="25">
        <f t="shared" si="0"/>
        <v>211973.875</v>
      </c>
    </row>
    <row r="15" spans="1:14" x14ac:dyDescent="0.25">
      <c r="A15" s="4" t="s">
        <v>7</v>
      </c>
      <c r="B15" s="12">
        <v>44789.571740000007</v>
      </c>
      <c r="C15" s="12">
        <v>59704.336880000003</v>
      </c>
      <c r="D15" s="12">
        <v>42540.152480000004</v>
      </c>
      <c r="E15" s="12">
        <v>61288.89583999999</v>
      </c>
      <c r="F15" s="12">
        <v>39588.713190000009</v>
      </c>
      <c r="G15" s="12">
        <v>37360.420619999997</v>
      </c>
      <c r="H15" s="12">
        <v>41897.816039999998</v>
      </c>
      <c r="I15" s="12">
        <v>3024.0929000000001</v>
      </c>
      <c r="J15" s="12">
        <v>42341.890500000001</v>
      </c>
      <c r="K15" s="12">
        <v>31576.116249999999</v>
      </c>
      <c r="L15" s="12">
        <v>31349.364999999998</v>
      </c>
      <c r="M15" s="12">
        <v>32267.64</v>
      </c>
      <c r="N15" s="25">
        <f t="shared" si="0"/>
        <v>467729.01143999997</v>
      </c>
    </row>
    <row r="16" spans="1:14" x14ac:dyDescent="0.25">
      <c r="A16" s="4" t="s">
        <v>8</v>
      </c>
      <c r="B16" s="12">
        <v>342065.90325999976</v>
      </c>
      <c r="C16" s="12">
        <v>201357.63556000005</v>
      </c>
      <c r="D16" s="12">
        <v>259849.81711000015</v>
      </c>
      <c r="E16" s="12">
        <v>209334.68335000004</v>
      </c>
      <c r="F16" s="12">
        <v>228335.24738000007</v>
      </c>
      <c r="G16" s="12">
        <v>213709.47782000003</v>
      </c>
      <c r="H16" s="12">
        <v>207532.8099900001</v>
      </c>
      <c r="I16" s="12">
        <v>150332.38337</v>
      </c>
      <c r="J16" s="12">
        <v>194770.33755000003</v>
      </c>
      <c r="K16" s="12">
        <v>223925.53427000006</v>
      </c>
      <c r="L16" s="12">
        <v>190955.38666000002</v>
      </c>
      <c r="M16" s="12">
        <v>211320.99597999992</v>
      </c>
      <c r="N16" s="25">
        <f t="shared" si="0"/>
        <v>2633490.2123000002</v>
      </c>
    </row>
    <row r="17" spans="1:14" x14ac:dyDescent="0.25">
      <c r="A17" s="4" t="s">
        <v>9</v>
      </c>
      <c r="B17" s="12">
        <v>122240.37</v>
      </c>
      <c r="C17" s="12">
        <v>319.68295000000001</v>
      </c>
      <c r="D17" s="12">
        <v>57817.415999999997</v>
      </c>
      <c r="E17" s="12">
        <v>59434.15</v>
      </c>
      <c r="F17" s="12">
        <v>1.665</v>
      </c>
      <c r="G17" s="12">
        <v>58544.794000000002</v>
      </c>
      <c r="H17" s="12">
        <v>60595.142</v>
      </c>
      <c r="I17" s="12">
        <v>0</v>
      </c>
      <c r="J17" s="12">
        <v>0</v>
      </c>
      <c r="K17" s="12">
        <v>179853.682</v>
      </c>
      <c r="L17" s="12">
        <v>58184.119999999995</v>
      </c>
      <c r="M17" s="12">
        <v>0</v>
      </c>
      <c r="N17" s="25">
        <f t="shared" si="0"/>
        <v>596991.02194999997</v>
      </c>
    </row>
    <row r="18" spans="1:14" x14ac:dyDescent="0.25">
      <c r="A18" s="4" t="s">
        <v>51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25">
        <f t="shared" si="0"/>
        <v>0</v>
      </c>
    </row>
    <row r="19" spans="1:14" x14ac:dyDescent="0.25">
      <c r="A19" s="4" t="s">
        <v>41</v>
      </c>
      <c r="B19" s="12">
        <v>138689</v>
      </c>
      <c r="C19" s="12">
        <v>110002.674</v>
      </c>
      <c r="D19" s="12">
        <v>95000</v>
      </c>
      <c r="E19" s="12">
        <v>88001.3</v>
      </c>
      <c r="F19" s="12">
        <v>66007.843999999997</v>
      </c>
      <c r="G19" s="12">
        <v>290484.78600000002</v>
      </c>
      <c r="H19" s="12">
        <v>132076</v>
      </c>
      <c r="I19" s="12">
        <v>0</v>
      </c>
      <c r="J19" s="12">
        <v>222692</v>
      </c>
      <c r="K19" s="12">
        <v>204182</v>
      </c>
      <c r="L19" s="12">
        <v>276359</v>
      </c>
      <c r="M19" s="12">
        <v>291093.49575</v>
      </c>
      <c r="N19" s="25">
        <f t="shared" si="0"/>
        <v>1914588.0997500001</v>
      </c>
    </row>
    <row r="20" spans="1:14" x14ac:dyDescent="0.25">
      <c r="A20" s="4" t="s">
        <v>10</v>
      </c>
      <c r="B20" s="12">
        <v>432057.196</v>
      </c>
      <c r="C20" s="12">
        <v>198008.7402</v>
      </c>
      <c r="D20" s="12">
        <v>438563.2452</v>
      </c>
      <c r="E20" s="12">
        <v>482177.08799999999</v>
      </c>
      <c r="F20" s="12">
        <v>323464.12599999999</v>
      </c>
      <c r="G20" s="12">
        <v>524175.53399999999</v>
      </c>
      <c r="H20" s="12">
        <v>166424.26300000001</v>
      </c>
      <c r="I20" s="12">
        <v>170090.80564999999</v>
      </c>
      <c r="J20" s="12">
        <v>445311.50699999998</v>
      </c>
      <c r="K20" s="12">
        <v>760658.81400000001</v>
      </c>
      <c r="L20" s="12">
        <v>352147.57400000002</v>
      </c>
      <c r="M20" s="12">
        <v>826351.62239999999</v>
      </c>
      <c r="N20" s="25">
        <f t="shared" si="0"/>
        <v>5119430.5154499998</v>
      </c>
    </row>
    <row r="21" spans="1:14" x14ac:dyDescent="0.25">
      <c r="A21" s="4" t="s">
        <v>11</v>
      </c>
      <c r="B21" s="12">
        <v>21594.021700000005</v>
      </c>
      <c r="C21" s="12">
        <v>20054.400250000002</v>
      </c>
      <c r="D21" s="12">
        <v>21681.983400000001</v>
      </c>
      <c r="E21" s="12">
        <v>29271.1813</v>
      </c>
      <c r="F21" s="12">
        <v>38668.673169999995</v>
      </c>
      <c r="G21" s="12">
        <v>25899.058000000001</v>
      </c>
      <c r="H21" s="12">
        <v>13664.636700000003</v>
      </c>
      <c r="I21" s="12">
        <v>27716.054350000002</v>
      </c>
      <c r="J21" s="12">
        <v>27438.115650000003</v>
      </c>
      <c r="K21" s="12">
        <v>25623.288059999999</v>
      </c>
      <c r="L21" s="12">
        <v>10828.064059999999</v>
      </c>
      <c r="M21" s="12">
        <v>20760.824630000006</v>
      </c>
      <c r="N21" s="25">
        <f t="shared" si="0"/>
        <v>283200.30126999994</v>
      </c>
    </row>
    <row r="22" spans="1:14" x14ac:dyDescent="0.25">
      <c r="A22" s="4" t="s">
        <v>12</v>
      </c>
      <c r="B22" s="12">
        <v>327986.86118000001</v>
      </c>
      <c r="C22" s="12">
        <v>336746.20101000002</v>
      </c>
      <c r="D22" s="12">
        <v>388608.19562000013</v>
      </c>
      <c r="E22" s="12">
        <v>453553.7471700001</v>
      </c>
      <c r="F22" s="12">
        <v>322638.43845999986</v>
      </c>
      <c r="G22" s="12">
        <v>319887.06724000006</v>
      </c>
      <c r="H22" s="12">
        <v>317054.80777999992</v>
      </c>
      <c r="I22" s="12">
        <v>359919.66320000001</v>
      </c>
      <c r="J22" s="12">
        <v>331548.6903499997</v>
      </c>
      <c r="K22" s="12">
        <v>395840.47281999962</v>
      </c>
      <c r="L22" s="12">
        <v>435341.45265999995</v>
      </c>
      <c r="M22" s="12">
        <v>314925.30018999998</v>
      </c>
      <c r="N22" s="25">
        <f t="shared" si="0"/>
        <v>4304050.8976799995</v>
      </c>
    </row>
    <row r="23" spans="1:14" x14ac:dyDescent="0.25">
      <c r="A23" s="4" t="s">
        <v>13</v>
      </c>
      <c r="B23" s="12">
        <v>170796.53</v>
      </c>
      <c r="C23" s="12">
        <v>99398.27</v>
      </c>
      <c r="D23" s="12">
        <v>93073.209999999992</v>
      </c>
      <c r="E23" s="12">
        <v>123941.48000000001</v>
      </c>
      <c r="F23" s="12">
        <v>87411.81</v>
      </c>
      <c r="G23" s="12">
        <v>109396.31</v>
      </c>
      <c r="H23" s="12">
        <v>89093.71</v>
      </c>
      <c r="I23" s="12">
        <v>125007.54999999999</v>
      </c>
      <c r="J23" s="12">
        <v>77696.72</v>
      </c>
      <c r="K23" s="12">
        <v>65924.38</v>
      </c>
      <c r="L23" s="12">
        <v>121008.64499999999</v>
      </c>
      <c r="M23" s="12">
        <v>147154.18</v>
      </c>
      <c r="N23" s="25">
        <f t="shared" si="0"/>
        <v>1309902.7949999999</v>
      </c>
    </row>
    <row r="24" spans="1:14" x14ac:dyDescent="0.25">
      <c r="A24" s="4" t="s">
        <v>14</v>
      </c>
      <c r="B24" s="12">
        <v>63975.64</v>
      </c>
      <c r="C24" s="12">
        <v>42449.915179999996</v>
      </c>
      <c r="D24" s="12">
        <v>86026.316600000006</v>
      </c>
      <c r="E24" s="12">
        <v>30.177479999999999</v>
      </c>
      <c r="F24" s="12">
        <v>132230.34510000001</v>
      </c>
      <c r="G24" s="12">
        <v>93378.087999999989</v>
      </c>
      <c r="H24" s="12">
        <v>73104.110599999985</v>
      </c>
      <c r="I24" s="12">
        <v>54537.178999999996</v>
      </c>
      <c r="J24" s="12">
        <v>95536.19</v>
      </c>
      <c r="K24" s="12">
        <v>143104.2568</v>
      </c>
      <c r="L24" s="12">
        <v>60067.33395</v>
      </c>
      <c r="M24" s="12">
        <v>76347.6584</v>
      </c>
      <c r="N24" s="25">
        <f t="shared" si="0"/>
        <v>920787.21110999992</v>
      </c>
    </row>
    <row r="25" spans="1:14" x14ac:dyDescent="0.25">
      <c r="A25" s="4" t="s">
        <v>15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25">
        <f t="shared" si="0"/>
        <v>0</v>
      </c>
    </row>
    <row r="26" spans="1:14" x14ac:dyDescent="0.25">
      <c r="A26" s="13" t="s">
        <v>43</v>
      </c>
      <c r="B26" s="12">
        <v>38372.518000000004</v>
      </c>
      <c r="C26" s="12">
        <v>64.016999999999996</v>
      </c>
      <c r="D26" s="12">
        <v>2.9449999999999998</v>
      </c>
      <c r="E26" s="12">
        <v>32468.97</v>
      </c>
      <c r="F26" s="12">
        <v>54381.280000000006</v>
      </c>
      <c r="G26" s="12">
        <v>0.14000000000000001</v>
      </c>
      <c r="H26" s="12">
        <v>38917.841999999997</v>
      </c>
      <c r="I26" s="12">
        <v>2.347</v>
      </c>
      <c r="J26" s="12">
        <v>20893.144</v>
      </c>
      <c r="K26" s="12">
        <v>4.2300000000000004</v>
      </c>
      <c r="L26" s="12">
        <v>27453.436000000002</v>
      </c>
      <c r="M26" s="12">
        <v>8.9823799999999991</v>
      </c>
      <c r="N26" s="25">
        <f t="shared" si="0"/>
        <v>212569.85138000001</v>
      </c>
    </row>
    <row r="27" spans="1:14" x14ac:dyDescent="0.25">
      <c r="A27" s="4" t="s">
        <v>42</v>
      </c>
      <c r="B27" s="12">
        <v>0</v>
      </c>
      <c r="C27" s="12">
        <v>8.6829999999999998</v>
      </c>
      <c r="D27" s="12">
        <v>390.13400000000001</v>
      </c>
      <c r="E27" s="12">
        <v>213.27901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16.033149999999999</v>
      </c>
      <c r="L27" s="12">
        <v>156.81</v>
      </c>
      <c r="M27" s="12">
        <v>0</v>
      </c>
      <c r="N27" s="25">
        <f t="shared" si="0"/>
        <v>784.9391599999999</v>
      </c>
    </row>
    <row r="28" spans="1:14" x14ac:dyDescent="0.25">
      <c r="A28" s="4" t="s">
        <v>16</v>
      </c>
      <c r="B28" s="12">
        <v>554414.79</v>
      </c>
      <c r="C28" s="12">
        <v>604383.09</v>
      </c>
      <c r="D28" s="12">
        <v>622468.92599999998</v>
      </c>
      <c r="E28" s="12">
        <v>362899.7</v>
      </c>
      <c r="F28" s="12">
        <v>214768.5</v>
      </c>
      <c r="G28" s="12">
        <v>84442.3</v>
      </c>
      <c r="H28" s="12">
        <v>211211.4</v>
      </c>
      <c r="I28" s="12">
        <v>132230.9</v>
      </c>
      <c r="J28" s="12">
        <v>284657.05000000005</v>
      </c>
      <c r="K28" s="12">
        <v>171529.7</v>
      </c>
      <c r="L28" s="12">
        <v>302943.80000000005</v>
      </c>
      <c r="M28" s="12">
        <v>619982.19999999995</v>
      </c>
      <c r="N28" s="25">
        <f t="shared" si="0"/>
        <v>4165932.3559999997</v>
      </c>
    </row>
    <row r="29" spans="1:14" x14ac:dyDescent="0.25">
      <c r="A29" s="4" t="s">
        <v>17</v>
      </c>
      <c r="B29" s="12">
        <v>507991</v>
      </c>
      <c r="C29" s="12">
        <v>1076465</v>
      </c>
      <c r="D29" s="12">
        <v>413221</v>
      </c>
      <c r="E29" s="12">
        <v>387777</v>
      </c>
      <c r="F29" s="12">
        <v>483756</v>
      </c>
      <c r="G29" s="12">
        <v>422264</v>
      </c>
      <c r="H29" s="12">
        <v>503093</v>
      </c>
      <c r="I29" s="12">
        <v>656541.06200000003</v>
      </c>
      <c r="J29" s="12">
        <v>579248</v>
      </c>
      <c r="K29" s="12">
        <v>383490</v>
      </c>
      <c r="L29" s="12">
        <v>343360.01199999999</v>
      </c>
      <c r="M29" s="12">
        <v>432155</v>
      </c>
      <c r="N29" s="25">
        <f t="shared" si="0"/>
        <v>6189361.074</v>
      </c>
    </row>
    <row r="30" spans="1:14" x14ac:dyDescent="0.25">
      <c r="A30" s="4" t="s">
        <v>39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25">
        <f t="shared" si="0"/>
        <v>0</v>
      </c>
    </row>
    <row r="31" spans="1:14" x14ac:dyDescent="0.25">
      <c r="A31" s="4" t="s">
        <v>18</v>
      </c>
      <c r="B31" s="12">
        <v>0</v>
      </c>
      <c r="C31" s="12">
        <v>1.58</v>
      </c>
      <c r="D31" s="12">
        <v>0</v>
      </c>
      <c r="E31" s="12">
        <v>0</v>
      </c>
      <c r="F31" s="12">
        <v>4.5039999999999996</v>
      </c>
      <c r="G31" s="12">
        <v>0</v>
      </c>
      <c r="H31" s="12">
        <v>0</v>
      </c>
      <c r="I31" s="12">
        <v>252.39062999999999</v>
      </c>
      <c r="J31" s="12">
        <v>2.5270000000000001</v>
      </c>
      <c r="K31" s="12">
        <v>6000</v>
      </c>
      <c r="L31" s="12">
        <v>1.27</v>
      </c>
      <c r="M31" s="12">
        <v>2.2930000000000001</v>
      </c>
      <c r="N31" s="25">
        <f t="shared" si="0"/>
        <v>6264.5646299999999</v>
      </c>
    </row>
    <row r="32" spans="1:14" x14ac:dyDescent="0.25">
      <c r="A32" s="4" t="s">
        <v>19</v>
      </c>
      <c r="B32" s="12">
        <v>140719.12269000002</v>
      </c>
      <c r="C32" s="12">
        <v>183759.82381000003</v>
      </c>
      <c r="D32" s="12">
        <v>341893.90807999991</v>
      </c>
      <c r="E32" s="12">
        <v>200827.40195999999</v>
      </c>
      <c r="F32" s="12">
        <v>214990.33275</v>
      </c>
      <c r="G32" s="12">
        <v>252873.36205999996</v>
      </c>
      <c r="H32" s="12">
        <v>337682.11706000002</v>
      </c>
      <c r="I32" s="12">
        <v>257236.27507999999</v>
      </c>
      <c r="J32" s="12">
        <v>197983.3786</v>
      </c>
      <c r="K32" s="12">
        <v>191060.63513999997</v>
      </c>
      <c r="L32" s="12">
        <v>135858.24477999998</v>
      </c>
      <c r="M32" s="12">
        <v>126094.70784999996</v>
      </c>
      <c r="N32" s="25">
        <f t="shared" si="0"/>
        <v>2580979.3098599999</v>
      </c>
    </row>
    <row r="33" spans="1:14" x14ac:dyDescent="0.25">
      <c r="A33" s="4" t="s">
        <v>40</v>
      </c>
      <c r="B33" s="12">
        <v>53386.235000000001</v>
      </c>
      <c r="C33" s="12">
        <v>11.394</v>
      </c>
      <c r="D33" s="12">
        <v>13.82</v>
      </c>
      <c r="E33" s="12">
        <v>50347.733</v>
      </c>
      <c r="F33" s="12">
        <v>39262.981000000007</v>
      </c>
      <c r="G33" s="12">
        <v>0</v>
      </c>
      <c r="H33" s="12">
        <v>98465.756999999998</v>
      </c>
      <c r="I33" s="12">
        <v>5.7729999999999997</v>
      </c>
      <c r="J33" s="12">
        <v>47462.894</v>
      </c>
      <c r="K33" s="12">
        <v>0.59499999999999997</v>
      </c>
      <c r="L33" s="12">
        <v>1.87</v>
      </c>
      <c r="M33" s="12">
        <v>54201.685000000005</v>
      </c>
      <c r="N33" s="25">
        <f t="shared" si="0"/>
        <v>343160.73699999991</v>
      </c>
    </row>
    <row r="34" spans="1:14" x14ac:dyDescent="0.25">
      <c r="A34" s="4" t="s">
        <v>20</v>
      </c>
      <c r="B34" s="12">
        <v>196.85520000000002</v>
      </c>
      <c r="C34" s="12">
        <v>61233.165000000001</v>
      </c>
      <c r="D34" s="12">
        <v>3.1803000000000003</v>
      </c>
      <c r="E34" s="12">
        <v>1832.8530000000001</v>
      </c>
      <c r="F34" s="12">
        <v>7.5170000000000003</v>
      </c>
      <c r="G34" s="12">
        <v>7.7729999999999997</v>
      </c>
      <c r="H34" s="12">
        <v>59271.420999999995</v>
      </c>
      <c r="I34" s="12">
        <v>117940.69228</v>
      </c>
      <c r="J34" s="12">
        <v>18.017800000000001</v>
      </c>
      <c r="K34" s="12">
        <v>61705.701499999996</v>
      </c>
      <c r="L34" s="12">
        <v>54.479910000000004</v>
      </c>
      <c r="M34" s="12">
        <v>58474.657399999996</v>
      </c>
      <c r="N34" s="25">
        <f t="shared" si="0"/>
        <v>360746.31339000002</v>
      </c>
    </row>
    <row r="35" spans="1:14" x14ac:dyDescent="0.25">
      <c r="A35" s="4" t="s">
        <v>21</v>
      </c>
      <c r="B35" s="12">
        <v>5857.6620000000003</v>
      </c>
      <c r="C35" s="12">
        <v>960.04499999999996</v>
      </c>
      <c r="D35" s="12">
        <v>2083.5445</v>
      </c>
      <c r="E35" s="12">
        <v>42.536000000000001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251.892</v>
      </c>
      <c r="L35" s="12">
        <v>1265.3342399999999</v>
      </c>
      <c r="M35" s="12">
        <v>1452.5453</v>
      </c>
      <c r="N35" s="25">
        <f t="shared" si="0"/>
        <v>11913.55904</v>
      </c>
    </row>
    <row r="36" spans="1:14" x14ac:dyDescent="0.25">
      <c r="A36" s="4" t="s">
        <v>22</v>
      </c>
      <c r="B36" s="12">
        <v>4168.7595099999999</v>
      </c>
      <c r="C36" s="12">
        <v>13274.914400000001</v>
      </c>
      <c r="D36" s="12">
        <v>3741.0116600000001</v>
      </c>
      <c r="E36" s="12">
        <v>480.43799999999999</v>
      </c>
      <c r="F36" s="12">
        <v>203.04500000000002</v>
      </c>
      <c r="G36" s="12">
        <v>427.68299999999999</v>
      </c>
      <c r="H36" s="12">
        <v>311.56720000000001</v>
      </c>
      <c r="I36" s="12">
        <v>101.61189999999999</v>
      </c>
      <c r="J36" s="12">
        <v>828.37159999999994</v>
      </c>
      <c r="K36" s="12">
        <v>2105.8882899999999</v>
      </c>
      <c r="L36" s="12">
        <v>1911.27016</v>
      </c>
      <c r="M36" s="12">
        <v>1989.7755</v>
      </c>
      <c r="N36" s="25">
        <f t="shared" si="0"/>
        <v>29544.336219999997</v>
      </c>
    </row>
    <row r="37" spans="1:14" x14ac:dyDescent="0.25">
      <c r="A37" s="4" t="s">
        <v>23</v>
      </c>
      <c r="B37" s="12">
        <v>25.032799999999998</v>
      </c>
      <c r="C37" s="12">
        <v>46.6646</v>
      </c>
      <c r="D37" s="12">
        <v>437.36689000000001</v>
      </c>
      <c r="E37" s="12">
        <v>18649.317999999999</v>
      </c>
      <c r="F37" s="12">
        <v>24884.8655</v>
      </c>
      <c r="G37" s="12">
        <v>58532.437000000005</v>
      </c>
      <c r="H37" s="12">
        <v>44268.751830000001</v>
      </c>
      <c r="I37" s="12">
        <v>686.44200000000001</v>
      </c>
      <c r="J37" s="12">
        <v>49951.260999999999</v>
      </c>
      <c r="K37" s="12">
        <v>26656.177960000001</v>
      </c>
      <c r="L37" s="12">
        <v>381.83300000000003</v>
      </c>
      <c r="M37" s="12">
        <v>29123.388200000001</v>
      </c>
      <c r="N37" s="25">
        <f t="shared" si="0"/>
        <v>253643.53878</v>
      </c>
    </row>
    <row r="38" spans="1:14" x14ac:dyDescent="0.25">
      <c r="A38" s="4" t="s">
        <v>24</v>
      </c>
      <c r="B38" s="12">
        <v>715194.56879000005</v>
      </c>
      <c r="C38" s="12">
        <v>338126.08978999982</v>
      </c>
      <c r="D38" s="12">
        <v>385461.47901000018</v>
      </c>
      <c r="E38" s="12">
        <v>432375.96814000019</v>
      </c>
      <c r="F38" s="12">
        <v>390089.14853999985</v>
      </c>
      <c r="G38" s="12">
        <v>373622.38489999948</v>
      </c>
      <c r="H38" s="12">
        <v>439561.92192000058</v>
      </c>
      <c r="I38" s="12">
        <v>387232.39571000013</v>
      </c>
      <c r="J38" s="12">
        <v>391695.93372999958</v>
      </c>
      <c r="K38" s="12">
        <v>414854.38924999977</v>
      </c>
      <c r="L38" s="12">
        <v>366890.01529999968</v>
      </c>
      <c r="M38" s="12">
        <v>503117.35157000012</v>
      </c>
      <c r="N38" s="25">
        <f t="shared" si="0"/>
        <v>5138221.6466499995</v>
      </c>
    </row>
    <row r="39" spans="1:14" x14ac:dyDescent="0.25">
      <c r="A39" s="4" t="s">
        <v>25</v>
      </c>
      <c r="B39" s="12">
        <v>213308.33834999998</v>
      </c>
      <c r="C39" s="12">
        <v>239286.12899000008</v>
      </c>
      <c r="D39" s="12">
        <v>296201.39075999986</v>
      </c>
      <c r="E39" s="12">
        <v>348336.25571999978</v>
      </c>
      <c r="F39" s="12">
        <v>300485.70757999993</v>
      </c>
      <c r="G39" s="12">
        <v>258667.82761999985</v>
      </c>
      <c r="H39" s="12">
        <v>345473.84324999992</v>
      </c>
      <c r="I39" s="12">
        <v>260885.69259999998</v>
      </c>
      <c r="J39" s="12">
        <v>277720.38315000001</v>
      </c>
      <c r="K39" s="12">
        <v>287268.88177000004</v>
      </c>
      <c r="L39" s="12">
        <v>234263.59221000012</v>
      </c>
      <c r="M39" s="12">
        <v>328948.13386000012</v>
      </c>
      <c r="N39" s="25">
        <f t="shared" si="0"/>
        <v>3390846.1758599994</v>
      </c>
    </row>
    <row r="40" spans="1:14" x14ac:dyDescent="0.25">
      <c r="A40" s="4" t="s">
        <v>26</v>
      </c>
      <c r="B40" s="12">
        <v>29769.161</v>
      </c>
      <c r="C40" s="12">
        <v>20793.703000000001</v>
      </c>
      <c r="D40" s="12">
        <v>13200.31489</v>
      </c>
      <c r="E40" s="12">
        <v>27851.160370000001</v>
      </c>
      <c r="F40" s="12">
        <v>31103.651000000002</v>
      </c>
      <c r="G40" s="12">
        <v>21453.219799999999</v>
      </c>
      <c r="H40" s="12">
        <v>15646.310000000001</v>
      </c>
      <c r="I40" s="12">
        <v>9447.4709999999995</v>
      </c>
      <c r="J40" s="12">
        <v>55520.182269999998</v>
      </c>
      <c r="K40" s="12">
        <v>3283.0886999999998</v>
      </c>
      <c r="L40" s="12">
        <v>130</v>
      </c>
      <c r="M40" s="12">
        <v>13900.868</v>
      </c>
      <c r="N40" s="25">
        <f t="shared" si="0"/>
        <v>242099.13002999997</v>
      </c>
    </row>
    <row r="41" spans="1:14" x14ac:dyDescent="0.25">
      <c r="A41" s="22" t="s">
        <v>48</v>
      </c>
      <c r="B41" s="12">
        <v>0</v>
      </c>
      <c r="C41" s="12">
        <v>10869.334999999999</v>
      </c>
      <c r="D41" s="12">
        <v>32596.718000000004</v>
      </c>
      <c r="E41" s="12">
        <v>22077.623</v>
      </c>
      <c r="F41" s="12">
        <v>54693.77</v>
      </c>
      <c r="G41" s="12">
        <v>64037.11</v>
      </c>
      <c r="H41" s="12">
        <v>76595.514999999999</v>
      </c>
      <c r="I41" s="12">
        <v>43449.463000000003</v>
      </c>
      <c r="J41" s="12">
        <v>76645.260000000009</v>
      </c>
      <c r="K41" s="12">
        <v>69315.205000000002</v>
      </c>
      <c r="L41" s="12">
        <v>75980.182000000001</v>
      </c>
      <c r="M41" s="12">
        <v>74723.615999999995</v>
      </c>
      <c r="N41" s="25">
        <f t="shared" si="0"/>
        <v>600983.79700000002</v>
      </c>
    </row>
    <row r="42" spans="1:14" x14ac:dyDescent="0.25">
      <c r="A42" s="4" t="s">
        <v>44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25">
        <f t="shared" si="0"/>
        <v>0</v>
      </c>
    </row>
    <row r="43" spans="1:14" x14ac:dyDescent="0.25">
      <c r="A43" s="4" t="s">
        <v>45</v>
      </c>
      <c r="B43" s="12">
        <v>0</v>
      </c>
      <c r="C43" s="12">
        <v>0</v>
      </c>
      <c r="D43" s="12">
        <v>0.54200000000000004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25">
        <f t="shared" si="0"/>
        <v>0.54200000000000004</v>
      </c>
    </row>
    <row r="44" spans="1:14" x14ac:dyDescent="0.25">
      <c r="A44" s="19" t="s">
        <v>47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25">
        <f t="shared" si="0"/>
        <v>0</v>
      </c>
    </row>
    <row r="45" spans="1:14" x14ac:dyDescent="0.25">
      <c r="A45" s="20" t="s">
        <v>46</v>
      </c>
      <c r="B45" s="12">
        <v>22007.1</v>
      </c>
      <c r="C45" s="12">
        <v>55523.099999999991</v>
      </c>
      <c r="D45" s="12">
        <v>45702.799999999996</v>
      </c>
      <c r="E45" s="12">
        <v>55517.9</v>
      </c>
      <c r="F45" s="12">
        <v>78478.699999999983</v>
      </c>
      <c r="G45" s="12">
        <v>55527.199999999997</v>
      </c>
      <c r="H45" s="12">
        <v>101992</v>
      </c>
      <c r="I45" s="12">
        <v>34473.800000000003</v>
      </c>
      <c r="J45" s="12">
        <v>67532.600000000006</v>
      </c>
      <c r="K45" s="12">
        <v>55551.46</v>
      </c>
      <c r="L45" s="12">
        <v>56539.3</v>
      </c>
      <c r="M45" s="12">
        <v>77028.399999999994</v>
      </c>
      <c r="N45" s="25">
        <f t="shared" si="0"/>
        <v>705874.36</v>
      </c>
    </row>
    <row r="46" spans="1:14" x14ac:dyDescent="0.25">
      <c r="A46" s="20" t="s">
        <v>50</v>
      </c>
      <c r="B46" s="12">
        <v>0</v>
      </c>
      <c r="C46" s="12">
        <v>0</v>
      </c>
      <c r="D46" s="12">
        <v>0</v>
      </c>
      <c r="E46" s="12">
        <v>0</v>
      </c>
      <c r="F46" s="12">
        <v>4.1107399999999998</v>
      </c>
      <c r="G46" s="12">
        <v>0</v>
      </c>
      <c r="H46" s="12">
        <v>2.7549999999999999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25">
        <f t="shared" si="0"/>
        <v>6.8657399999999997</v>
      </c>
    </row>
    <row r="47" spans="1:14" x14ac:dyDescent="0.25">
      <c r="A47" s="4" t="s">
        <v>27</v>
      </c>
      <c r="B47" s="12">
        <v>15770.951000000001</v>
      </c>
      <c r="C47" s="12">
        <v>81542.239000000001</v>
      </c>
      <c r="D47" s="12">
        <v>83647.769</v>
      </c>
      <c r="E47" s="12">
        <v>98861.030999999988</v>
      </c>
      <c r="F47" s="12">
        <v>33549.635999999999</v>
      </c>
      <c r="G47" s="12">
        <v>85862.452999999994</v>
      </c>
      <c r="H47" s="12">
        <v>29826.236000000001</v>
      </c>
      <c r="I47" s="12">
        <v>50708.97</v>
      </c>
      <c r="J47" s="12">
        <v>62562.286999999997</v>
      </c>
      <c r="K47" s="12">
        <v>83701.298999999999</v>
      </c>
      <c r="L47" s="12">
        <v>47464.898999999998</v>
      </c>
      <c r="M47" s="12">
        <v>76120.712999999989</v>
      </c>
      <c r="N47" s="25">
        <f t="shared" si="0"/>
        <v>749618.48299999989</v>
      </c>
    </row>
    <row r="48" spans="1:14" x14ac:dyDescent="0.25">
      <c r="A48" s="4" t="s">
        <v>28</v>
      </c>
      <c r="B48" s="12">
        <v>374190.54091999977</v>
      </c>
      <c r="C48" s="12">
        <v>352412.66501999961</v>
      </c>
      <c r="D48" s="12">
        <v>424108.6213499998</v>
      </c>
      <c r="E48" s="12">
        <v>397413.29987999983</v>
      </c>
      <c r="F48" s="12">
        <v>331152.44059000013</v>
      </c>
      <c r="G48" s="12">
        <v>245202.75138000018</v>
      </c>
      <c r="H48" s="12">
        <v>302319.8493499998</v>
      </c>
      <c r="I48" s="12">
        <v>253964.08161999975</v>
      </c>
      <c r="J48" s="12">
        <v>260132.35668999999</v>
      </c>
      <c r="K48" s="12">
        <v>245323.77662999989</v>
      </c>
      <c r="L48" s="12">
        <v>159135.86476999996</v>
      </c>
      <c r="M48" s="12">
        <v>263484.62433000014</v>
      </c>
      <c r="N48" s="25">
        <f t="shared" si="0"/>
        <v>3608840.8725299984</v>
      </c>
    </row>
    <row r="49" spans="1:14" ht="13.8" thickBot="1" x14ac:dyDescent="0.3">
      <c r="A49" s="4" t="s">
        <v>29</v>
      </c>
      <c r="B49" s="12">
        <v>154772.41800000003</v>
      </c>
      <c r="C49" s="12">
        <v>118141.6335</v>
      </c>
      <c r="D49" s="12">
        <v>184834.48929999999</v>
      </c>
      <c r="E49" s="12">
        <v>195275.34699999998</v>
      </c>
      <c r="F49" s="12">
        <v>160041.81745</v>
      </c>
      <c r="G49" s="12">
        <v>94867.347999999998</v>
      </c>
      <c r="H49" s="12">
        <v>141089.986</v>
      </c>
      <c r="I49" s="12">
        <v>96034.557499999995</v>
      </c>
      <c r="J49" s="12">
        <v>157905.48674999998</v>
      </c>
      <c r="K49" s="12">
        <v>157748.552</v>
      </c>
      <c r="L49" s="12">
        <v>126407.114</v>
      </c>
      <c r="M49" s="12">
        <v>173395.76199999999</v>
      </c>
      <c r="N49" s="25">
        <f t="shared" si="0"/>
        <v>1760514.5115</v>
      </c>
    </row>
    <row r="50" spans="1:14" ht="13.8" thickBot="1" x14ac:dyDescent="0.3">
      <c r="A50" s="5" t="s">
        <v>35</v>
      </c>
      <c r="B50" s="6">
        <f t="shared" ref="B50:M50" si="1">SUM(B7:B49)</f>
        <v>6101916.2254599994</v>
      </c>
      <c r="C50" s="6">
        <f t="shared" si="1"/>
        <v>5347438.650249999</v>
      </c>
      <c r="D50" s="6">
        <f t="shared" si="1"/>
        <v>5929467.3048800007</v>
      </c>
      <c r="E50" s="6">
        <f t="shared" si="1"/>
        <v>5606937.7670099996</v>
      </c>
      <c r="F50" s="6">
        <f t="shared" si="1"/>
        <v>5249967.1808699993</v>
      </c>
      <c r="G50" s="6">
        <f t="shared" si="1"/>
        <v>4933172.7870400008</v>
      </c>
      <c r="H50" s="6">
        <f t="shared" si="1"/>
        <v>5155949.3511699988</v>
      </c>
      <c r="I50" s="6">
        <f t="shared" si="1"/>
        <v>4294957.4065000005</v>
      </c>
      <c r="J50" s="6">
        <f t="shared" si="1"/>
        <v>5111271.9471699977</v>
      </c>
      <c r="K50" s="6">
        <f t="shared" si="1"/>
        <v>5743974.2760200007</v>
      </c>
      <c r="L50" s="6">
        <f t="shared" si="1"/>
        <v>4684417.8388</v>
      </c>
      <c r="M50" s="6">
        <f t="shared" si="1"/>
        <v>6270169.2895000009</v>
      </c>
      <c r="N50" s="6">
        <f t="shared" si="0"/>
        <v>64429640.02466999</v>
      </c>
    </row>
    <row r="51" spans="1:14" ht="14.4" customHeight="1" x14ac:dyDescent="0.25">
      <c r="A51" s="30" t="s">
        <v>37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4" ht="13.8" thickBot="1" x14ac:dyDescent="0.3"/>
    <row r="53" spans="1:14" ht="15" customHeight="1" thickBot="1" x14ac:dyDescent="0.3">
      <c r="A53" s="26" t="s">
        <v>33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4" ht="13.8" thickBot="1" x14ac:dyDescent="0.3">
      <c r="A54" s="7" t="s">
        <v>31</v>
      </c>
      <c r="B54" s="16" t="s">
        <v>52</v>
      </c>
      <c r="C54" s="16" t="s">
        <v>53</v>
      </c>
      <c r="D54" s="16" t="s">
        <v>54</v>
      </c>
      <c r="E54" s="16" t="s">
        <v>55</v>
      </c>
      <c r="F54" s="16" t="s">
        <v>56</v>
      </c>
      <c r="G54" s="16" t="s">
        <v>57</v>
      </c>
      <c r="H54" s="16" t="s">
        <v>58</v>
      </c>
      <c r="I54" s="16" t="s">
        <v>59</v>
      </c>
      <c r="J54" s="16" t="s">
        <v>60</v>
      </c>
      <c r="K54" s="16" t="s">
        <v>61</v>
      </c>
      <c r="L54" s="16" t="s">
        <v>62</v>
      </c>
      <c r="M54" s="16" t="s">
        <v>63</v>
      </c>
    </row>
    <row r="55" spans="1:14" x14ac:dyDescent="0.25">
      <c r="A55" s="4" t="s">
        <v>0</v>
      </c>
      <c r="B55" s="8"/>
      <c r="C55" s="9">
        <f t="shared" ref="C55:M55" si="2">C7/B7-1</f>
        <v>0.46031788656009853</v>
      </c>
      <c r="D55" s="9">
        <f t="shared" si="2"/>
        <v>0.2472690299304543</v>
      </c>
      <c r="E55" s="9">
        <f t="shared" si="2"/>
        <v>3.394979598634329E-3</v>
      </c>
      <c r="F55" s="9">
        <f t="shared" si="2"/>
        <v>-0.40740513955748747</v>
      </c>
      <c r="G55" s="9">
        <f t="shared" si="2"/>
        <v>0.59347621655278582</v>
      </c>
      <c r="H55" s="9">
        <f t="shared" si="2"/>
        <v>-0.34388210041522582</v>
      </c>
      <c r="I55" s="9">
        <f t="shared" si="2"/>
        <v>-9.4499113545608138E-2</v>
      </c>
      <c r="J55" s="9">
        <f t="shared" si="2"/>
        <v>0.29643635445674277</v>
      </c>
      <c r="K55" s="9">
        <f t="shared" si="2"/>
        <v>0.23093970747440573</v>
      </c>
      <c r="L55" s="9">
        <f t="shared" si="2"/>
        <v>-0.31567532798375131</v>
      </c>
      <c r="M55" s="9">
        <f t="shared" si="2"/>
        <v>-4.086536438991073E-2</v>
      </c>
    </row>
    <row r="56" spans="1:14" x14ac:dyDescent="0.25">
      <c r="A56" s="4" t="s">
        <v>1</v>
      </c>
      <c r="B56" s="8"/>
      <c r="C56" s="9">
        <f t="shared" ref="C56:M56" si="3">C8/B8-1</f>
        <v>-0.22551177616840268</v>
      </c>
      <c r="D56" s="9">
        <f t="shared" si="3"/>
        <v>0.62962458555837397</v>
      </c>
      <c r="E56" s="9">
        <f t="shared" si="3"/>
        <v>0.15171460604564579</v>
      </c>
      <c r="F56" s="9">
        <f t="shared" si="3"/>
        <v>-0.26823016089462648</v>
      </c>
      <c r="G56" s="9">
        <f t="shared" si="3"/>
        <v>0.53229289065191265</v>
      </c>
      <c r="H56" s="9">
        <f t="shared" si="3"/>
        <v>-0.26115175486257725</v>
      </c>
      <c r="I56" s="9">
        <f t="shared" si="3"/>
        <v>0.45122768880977726</v>
      </c>
      <c r="J56" s="9">
        <f t="shared" si="3"/>
        <v>-0.46922266321709893</v>
      </c>
      <c r="K56" s="9">
        <f t="shared" si="3"/>
        <v>0.39076109388668345</v>
      </c>
      <c r="L56" s="9">
        <f t="shared" si="3"/>
        <v>-0.20456258119512083</v>
      </c>
      <c r="M56" s="9">
        <f t="shared" si="3"/>
        <v>0.20246528631413874</v>
      </c>
    </row>
    <row r="57" spans="1:14" x14ac:dyDescent="0.25">
      <c r="A57" s="4" t="s">
        <v>2</v>
      </c>
      <c r="B57" s="8"/>
      <c r="C57" s="9">
        <f t="shared" ref="C57:M57" si="4">C9/B9-1</f>
        <v>-0.60871287707973054</v>
      </c>
      <c r="D57" s="9">
        <f t="shared" si="4"/>
        <v>2.9622450760193431E-2</v>
      </c>
      <c r="E57" s="9">
        <f t="shared" si="4"/>
        <v>0.48344953705331806</v>
      </c>
      <c r="F57" s="9">
        <f t="shared" si="4"/>
        <v>0.33046498551240244</v>
      </c>
      <c r="G57" s="9">
        <f t="shared" si="4"/>
        <v>-0.62198531195783513</v>
      </c>
      <c r="H57" s="9">
        <f t="shared" si="4"/>
        <v>0.20887893110700184</v>
      </c>
      <c r="I57" s="9">
        <f t="shared" si="4"/>
        <v>2.823801497270062E-2</v>
      </c>
      <c r="J57" s="9">
        <f t="shared" si="4"/>
        <v>-0.5674114720732607</v>
      </c>
      <c r="K57" s="9">
        <f t="shared" si="4"/>
        <v>0.47451674686245715</v>
      </c>
      <c r="L57" s="9">
        <f t="shared" si="4"/>
        <v>1.0793793115542925</v>
      </c>
      <c r="M57" s="9">
        <f t="shared" si="4"/>
        <v>0.19533003985608755</v>
      </c>
    </row>
    <row r="58" spans="1:14" x14ac:dyDescent="0.25">
      <c r="A58" s="4" t="s">
        <v>3</v>
      </c>
      <c r="B58" s="8"/>
      <c r="C58" s="9">
        <f t="shared" ref="C58:M58" si="5">C10/B10-1</f>
        <v>2.0211084146099623E-2</v>
      </c>
      <c r="D58" s="9">
        <f t="shared" si="5"/>
        <v>-0.52077322294449768</v>
      </c>
      <c r="E58" s="9">
        <f t="shared" si="5"/>
        <v>-8.6495960282677586E-3</v>
      </c>
      <c r="F58" s="9">
        <f t="shared" si="5"/>
        <v>-0.99995395384006469</v>
      </c>
      <c r="G58" s="9">
        <f t="shared" si="5"/>
        <v>68186.838903492302</v>
      </c>
      <c r="H58" s="9">
        <f t="shared" si="5"/>
        <v>-0.70011033172679682</v>
      </c>
      <c r="I58" s="9">
        <f t="shared" si="5"/>
        <v>-0.99993636974813993</v>
      </c>
      <c r="J58" s="9">
        <f t="shared" si="5"/>
        <v>17927.513313131312</v>
      </c>
      <c r="K58" s="9">
        <f t="shared" si="5"/>
        <v>-0.99991165813047767</v>
      </c>
      <c r="L58" s="9">
        <f t="shared" si="5"/>
        <v>10560.624453352768</v>
      </c>
      <c r="M58" s="9">
        <f t="shared" si="5"/>
        <v>5.9870990047909745E-2</v>
      </c>
    </row>
    <row r="59" spans="1:14" x14ac:dyDescent="0.25">
      <c r="A59" s="4" t="s">
        <v>4</v>
      </c>
      <c r="B59" s="8"/>
      <c r="C59" s="9">
        <f t="shared" ref="C59:M59" si="6">C11/B11-1</f>
        <v>-0.72902218639891792</v>
      </c>
      <c r="D59" s="9">
        <f t="shared" si="6"/>
        <v>2.8916691391243603</v>
      </c>
      <c r="E59" s="9">
        <f t="shared" si="6"/>
        <v>2.9833895894715079E-2</v>
      </c>
      <c r="F59" s="9">
        <f t="shared" si="6"/>
        <v>-0.2587141798369802</v>
      </c>
      <c r="G59" s="9">
        <f t="shared" si="6"/>
        <v>-0.26458340497179889</v>
      </c>
      <c r="H59" s="9">
        <f t="shared" si="6"/>
        <v>0.29905700832691506</v>
      </c>
      <c r="I59" s="9">
        <f t="shared" si="6"/>
        <v>-7.2737476004047452E-2</v>
      </c>
      <c r="J59" s="9">
        <f t="shared" si="6"/>
        <v>-0.16744945739873351</v>
      </c>
      <c r="K59" s="9">
        <f t="shared" si="6"/>
        <v>0.57133945209590875</v>
      </c>
      <c r="L59" s="9">
        <f t="shared" si="6"/>
        <v>-0.14099845201144079</v>
      </c>
      <c r="M59" s="9">
        <f t="shared" si="6"/>
        <v>0.31737083242077313</v>
      </c>
    </row>
    <row r="60" spans="1:14" x14ac:dyDescent="0.25">
      <c r="A60" s="4" t="s">
        <v>5</v>
      </c>
      <c r="B60" s="8"/>
      <c r="C60" s="9">
        <f t="shared" ref="C60:M60" si="7">C12/B12-1</f>
        <v>1.2656908476626518</v>
      </c>
      <c r="D60" s="9">
        <f t="shared" si="7"/>
        <v>-0.34044989807335946</v>
      </c>
      <c r="E60" s="9">
        <f t="shared" si="7"/>
        <v>-0.5412102091619535</v>
      </c>
      <c r="F60" s="9">
        <f t="shared" si="7"/>
        <v>2.4861743350575964</v>
      </c>
      <c r="G60" s="9">
        <f t="shared" si="7"/>
        <v>-0.4506331746869332</v>
      </c>
      <c r="H60" s="9">
        <f t="shared" si="7"/>
        <v>0.21488762951032081</v>
      </c>
      <c r="I60" s="9">
        <f t="shared" si="7"/>
        <v>-0.29300515562063822</v>
      </c>
      <c r="J60" s="9">
        <f t="shared" si="7"/>
        <v>0.4303163891385946</v>
      </c>
      <c r="K60" s="9">
        <f t="shared" si="7"/>
        <v>0.33034130272474216</v>
      </c>
      <c r="L60" s="9">
        <f t="shared" si="7"/>
        <v>-0.52817835280452907</v>
      </c>
      <c r="M60" s="9">
        <f t="shared" si="7"/>
        <v>4.9255597598300005E-2</v>
      </c>
    </row>
    <row r="61" spans="1:14" x14ac:dyDescent="0.25">
      <c r="A61" s="4" t="s">
        <v>36</v>
      </c>
      <c r="B61" s="8"/>
      <c r="C61" s="9" t="e">
        <f t="shared" ref="C61:M61" si="8">C13/B13-1</f>
        <v>#DIV/0!</v>
      </c>
      <c r="D61" s="9" t="e">
        <f t="shared" si="8"/>
        <v>#DIV/0!</v>
      </c>
      <c r="E61" s="9">
        <f t="shared" si="8"/>
        <v>-1</v>
      </c>
      <c r="F61" s="9" t="e">
        <f t="shared" si="8"/>
        <v>#DIV/0!</v>
      </c>
      <c r="G61" s="9">
        <f t="shared" si="8"/>
        <v>-1</v>
      </c>
      <c r="H61" s="9" t="e">
        <f t="shared" si="8"/>
        <v>#DIV/0!</v>
      </c>
      <c r="I61" s="9" t="e">
        <f t="shared" si="8"/>
        <v>#DIV/0!</v>
      </c>
      <c r="J61" s="9">
        <f t="shared" si="8"/>
        <v>-1</v>
      </c>
      <c r="K61" s="9" t="e">
        <f t="shared" si="8"/>
        <v>#DIV/0!</v>
      </c>
      <c r="L61" s="9" t="e">
        <f t="shared" si="8"/>
        <v>#DIV/0!</v>
      </c>
      <c r="M61" s="9">
        <f t="shared" si="8"/>
        <v>-1</v>
      </c>
    </row>
    <row r="62" spans="1:14" x14ac:dyDescent="0.25">
      <c r="A62" s="4" t="s">
        <v>6</v>
      </c>
      <c r="B62" s="8"/>
      <c r="C62" s="9">
        <f t="shared" ref="C62:M62" si="9">C14/B14-1</f>
        <v>-0.85247893135776609</v>
      </c>
      <c r="D62" s="9">
        <f t="shared" si="9"/>
        <v>0.46851206648897015</v>
      </c>
      <c r="E62" s="9">
        <f t="shared" si="9"/>
        <v>-0.22289188798680215</v>
      </c>
      <c r="F62" s="9">
        <f t="shared" si="9"/>
        <v>-0.28262820456999038</v>
      </c>
      <c r="G62" s="9">
        <f t="shared" si="9"/>
        <v>4.8775683751766712</v>
      </c>
      <c r="H62" s="9">
        <f t="shared" si="9"/>
        <v>-0.40130203449168977</v>
      </c>
      <c r="I62" s="9">
        <f t="shared" si="9"/>
        <v>-0.25145608239202699</v>
      </c>
      <c r="J62" s="9">
        <f t="shared" si="9"/>
        <v>3.0701071262736876</v>
      </c>
      <c r="K62" s="9">
        <f t="shared" si="9"/>
        <v>6.8909576592326882E-2</v>
      </c>
      <c r="L62" s="9">
        <f t="shared" si="9"/>
        <v>-3.6940696347551594E-2</v>
      </c>
      <c r="M62" s="9">
        <f t="shared" si="9"/>
        <v>-3.8835612386467266E-2</v>
      </c>
    </row>
    <row r="63" spans="1:14" x14ac:dyDescent="0.25">
      <c r="A63" s="4" t="s">
        <v>7</v>
      </c>
      <c r="B63" s="8"/>
      <c r="C63" s="9">
        <f t="shared" ref="C63:M63" si="10">C15/B15-1</f>
        <v>0.33299637751794209</v>
      </c>
      <c r="D63" s="9">
        <f t="shared" si="10"/>
        <v>-0.28748639206056947</v>
      </c>
      <c r="E63" s="9">
        <f t="shared" si="10"/>
        <v>0.44073051615916503</v>
      </c>
      <c r="F63" s="9">
        <f t="shared" si="10"/>
        <v>-0.35406385369790638</v>
      </c>
      <c r="G63" s="9">
        <f t="shared" si="10"/>
        <v>-5.6286057071510798E-2</v>
      </c>
      <c r="H63" s="9">
        <f t="shared" si="10"/>
        <v>0.12144925952924135</v>
      </c>
      <c r="I63" s="9">
        <f t="shared" si="10"/>
        <v>-0.9278221829721891</v>
      </c>
      <c r="J63" s="9">
        <f t="shared" si="10"/>
        <v>13.001517777446585</v>
      </c>
      <c r="K63" s="9">
        <f t="shared" si="10"/>
        <v>-0.25425823275415638</v>
      </c>
      <c r="L63" s="9">
        <f t="shared" si="10"/>
        <v>-7.181100050580147E-3</v>
      </c>
      <c r="M63" s="9">
        <f t="shared" si="10"/>
        <v>2.9291661888526388E-2</v>
      </c>
    </row>
    <row r="64" spans="1:14" x14ac:dyDescent="0.25">
      <c r="A64" s="4" t="s">
        <v>8</v>
      </c>
      <c r="B64" s="8"/>
      <c r="C64" s="9">
        <f t="shared" ref="C64:M64" si="11">C16/B16-1</f>
        <v>-0.41134841666183031</v>
      </c>
      <c r="D64" s="9">
        <f t="shared" si="11"/>
        <v>0.29048901665599236</v>
      </c>
      <c r="E64" s="9">
        <f t="shared" si="11"/>
        <v>-0.19440126732364005</v>
      </c>
      <c r="F64" s="9">
        <f t="shared" si="11"/>
        <v>9.0766440256972558E-2</v>
      </c>
      <c r="G64" s="9">
        <f t="shared" si="11"/>
        <v>-6.4053928282301276E-2</v>
      </c>
      <c r="H64" s="9">
        <f t="shared" si="11"/>
        <v>-2.8902170802187488E-2</v>
      </c>
      <c r="I64" s="9">
        <f t="shared" si="11"/>
        <v>-0.27562112527053573</v>
      </c>
      <c r="J64" s="9">
        <f t="shared" si="11"/>
        <v>0.29559801543642639</v>
      </c>
      <c r="K64" s="9">
        <f t="shared" si="11"/>
        <v>0.14969012780252289</v>
      </c>
      <c r="L64" s="9">
        <f t="shared" si="11"/>
        <v>-0.14723710593114414</v>
      </c>
      <c r="M64" s="9">
        <f t="shared" si="11"/>
        <v>0.10665113813343896</v>
      </c>
    </row>
    <row r="65" spans="1:13" x14ac:dyDescent="0.25">
      <c r="A65" s="4" t="s">
        <v>9</v>
      </c>
      <c r="B65" s="8"/>
      <c r="C65" s="9">
        <f t="shared" ref="C65:M65" si="12">C17/B17-1</f>
        <v>-0.99738480053684397</v>
      </c>
      <c r="D65" s="9">
        <f t="shared" si="12"/>
        <v>179.85861632595669</v>
      </c>
      <c r="E65" s="9">
        <f t="shared" si="12"/>
        <v>2.7962750877694065E-2</v>
      </c>
      <c r="F65" s="9">
        <f t="shared" si="12"/>
        <v>-0.99997198580277502</v>
      </c>
      <c r="G65" s="9">
        <f t="shared" si="12"/>
        <v>35161.038438438438</v>
      </c>
      <c r="H65" s="9">
        <f t="shared" si="12"/>
        <v>3.5021867187712719E-2</v>
      </c>
      <c r="I65" s="9">
        <f t="shared" si="12"/>
        <v>-1</v>
      </c>
      <c r="J65" s="9" t="e">
        <f t="shared" si="12"/>
        <v>#DIV/0!</v>
      </c>
      <c r="K65" s="9" t="e">
        <f t="shared" si="12"/>
        <v>#DIV/0!</v>
      </c>
      <c r="L65" s="9">
        <f t="shared" si="12"/>
        <v>-0.67649191635676387</v>
      </c>
      <c r="M65" s="9">
        <f t="shared" si="12"/>
        <v>-1</v>
      </c>
    </row>
    <row r="66" spans="1:13" x14ac:dyDescent="0.25">
      <c r="A66" s="23" t="s">
        <v>51</v>
      </c>
      <c r="B66" s="8"/>
      <c r="C66" s="9" t="e">
        <f t="shared" ref="C66:M66" si="13">C18/B18-1</f>
        <v>#DIV/0!</v>
      </c>
      <c r="D66" s="9" t="e">
        <f t="shared" si="13"/>
        <v>#DIV/0!</v>
      </c>
      <c r="E66" s="9" t="e">
        <f t="shared" si="13"/>
        <v>#DIV/0!</v>
      </c>
      <c r="F66" s="9" t="e">
        <f t="shared" si="13"/>
        <v>#DIV/0!</v>
      </c>
      <c r="G66" s="9" t="e">
        <f t="shared" si="13"/>
        <v>#DIV/0!</v>
      </c>
      <c r="H66" s="9" t="e">
        <f t="shared" si="13"/>
        <v>#DIV/0!</v>
      </c>
      <c r="I66" s="9" t="e">
        <f t="shared" si="13"/>
        <v>#DIV/0!</v>
      </c>
      <c r="J66" s="9" t="e">
        <f t="shared" si="13"/>
        <v>#DIV/0!</v>
      </c>
      <c r="K66" s="9" t="e">
        <f t="shared" si="13"/>
        <v>#DIV/0!</v>
      </c>
      <c r="L66" s="9" t="e">
        <f t="shared" si="13"/>
        <v>#DIV/0!</v>
      </c>
      <c r="M66" s="9" t="e">
        <f t="shared" si="13"/>
        <v>#DIV/0!</v>
      </c>
    </row>
    <row r="67" spans="1:13" x14ac:dyDescent="0.25">
      <c r="A67" s="4" t="s">
        <v>41</v>
      </c>
      <c r="B67" s="8"/>
      <c r="C67" s="9">
        <f t="shared" ref="C67:M67" si="14">C19/B19-1</f>
        <v>-0.20683923022013284</v>
      </c>
      <c r="D67" s="9">
        <f t="shared" si="14"/>
        <v>-0.13638463006817447</v>
      </c>
      <c r="E67" s="9">
        <f t="shared" si="14"/>
        <v>-7.3670526315789409E-2</v>
      </c>
      <c r="F67" s="9">
        <f t="shared" si="14"/>
        <v>-0.24992194433491333</v>
      </c>
      <c r="G67" s="9">
        <f t="shared" si="14"/>
        <v>3.4007616125138105</v>
      </c>
      <c r="H67" s="9">
        <f t="shared" si="14"/>
        <v>-0.54532558548522403</v>
      </c>
      <c r="I67" s="9">
        <f t="shared" si="14"/>
        <v>-1</v>
      </c>
      <c r="J67" s="9" t="e">
        <f t="shared" si="14"/>
        <v>#DIV/0!</v>
      </c>
      <c r="K67" s="9">
        <f t="shared" si="14"/>
        <v>-8.3119285829755918E-2</v>
      </c>
      <c r="L67" s="9">
        <f t="shared" si="14"/>
        <v>0.35349345192034565</v>
      </c>
      <c r="M67" s="9">
        <f t="shared" si="14"/>
        <v>5.3316504076219795E-2</v>
      </c>
    </row>
    <row r="68" spans="1:13" x14ac:dyDescent="0.25">
      <c r="A68" s="4" t="s">
        <v>10</v>
      </c>
      <c r="B68" s="8"/>
      <c r="C68" s="9">
        <f t="shared" ref="C68:M68" si="15">C20/B20-1</f>
        <v>-0.54170711185192255</v>
      </c>
      <c r="D68" s="9">
        <f t="shared" si="15"/>
        <v>1.2148681152005025</v>
      </c>
      <c r="E68" s="9">
        <f t="shared" si="15"/>
        <v>9.9447099768040337E-2</v>
      </c>
      <c r="F68" s="9">
        <f t="shared" si="15"/>
        <v>-0.32915907028747082</v>
      </c>
      <c r="G68" s="9">
        <f t="shared" si="15"/>
        <v>0.62050592899442591</v>
      </c>
      <c r="H68" s="9">
        <f t="shared" si="15"/>
        <v>-0.68250280258215934</v>
      </c>
      <c r="I68" s="9">
        <f t="shared" si="15"/>
        <v>2.2031298705525781E-2</v>
      </c>
      <c r="J68" s="9">
        <f t="shared" si="15"/>
        <v>1.6180810026635322</v>
      </c>
      <c r="K68" s="9">
        <f t="shared" si="15"/>
        <v>0.70814991762609014</v>
      </c>
      <c r="L68" s="9">
        <f t="shared" si="15"/>
        <v>-0.53704924268451326</v>
      </c>
      <c r="M68" s="9">
        <f t="shared" si="15"/>
        <v>1.3466060351164026</v>
      </c>
    </row>
    <row r="69" spans="1:13" x14ac:dyDescent="0.25">
      <c r="A69" s="4" t="s">
        <v>11</v>
      </c>
      <c r="B69" s="8"/>
      <c r="C69" s="9">
        <f t="shared" ref="C69:M69" si="16">C21/B21-1</f>
        <v>-7.1298504344839198E-2</v>
      </c>
      <c r="D69" s="9">
        <f t="shared" si="16"/>
        <v>8.1158405622227425E-2</v>
      </c>
      <c r="E69" s="9">
        <f t="shared" si="16"/>
        <v>0.35002323173072813</v>
      </c>
      <c r="F69" s="9">
        <f t="shared" si="16"/>
        <v>0.32104928645295217</v>
      </c>
      <c r="G69" s="9">
        <f t="shared" si="16"/>
        <v>-0.33023153170683239</v>
      </c>
      <c r="H69" s="9">
        <f t="shared" si="16"/>
        <v>-0.47238865985009948</v>
      </c>
      <c r="I69" s="9">
        <f t="shared" si="16"/>
        <v>1.0283052494180103</v>
      </c>
      <c r="J69" s="9">
        <f t="shared" si="16"/>
        <v>-1.0028076020135224E-2</v>
      </c>
      <c r="K69" s="9">
        <f t="shared" si="16"/>
        <v>-6.6142573825036077E-2</v>
      </c>
      <c r="L69" s="9">
        <f t="shared" si="16"/>
        <v>-0.57741317060305497</v>
      </c>
      <c r="M69" s="9">
        <f t="shared" si="16"/>
        <v>0.91731638407022942</v>
      </c>
    </row>
    <row r="70" spans="1:13" x14ac:dyDescent="0.25">
      <c r="A70" s="4" t="s">
        <v>12</v>
      </c>
      <c r="B70" s="8"/>
      <c r="C70" s="9">
        <f t="shared" ref="C70:M70" si="17">C22/B22-1</f>
        <v>2.6706374147081657E-2</v>
      </c>
      <c r="D70" s="9">
        <f t="shared" si="17"/>
        <v>0.15400914532799748</v>
      </c>
      <c r="E70" s="9">
        <f t="shared" si="17"/>
        <v>0.1671234736734859</v>
      </c>
      <c r="F70" s="9">
        <f t="shared" si="17"/>
        <v>-0.2886434287597911</v>
      </c>
      <c r="G70" s="9">
        <f t="shared" si="17"/>
        <v>-8.5277229617539696E-3</v>
      </c>
      <c r="H70" s="9">
        <f t="shared" si="17"/>
        <v>-8.8539354980400331E-3</v>
      </c>
      <c r="I70" s="9">
        <f t="shared" si="17"/>
        <v>0.13519698918977885</v>
      </c>
      <c r="J70" s="9">
        <f t="shared" si="17"/>
        <v>-7.8825848517854236E-2</v>
      </c>
      <c r="K70" s="9">
        <f t="shared" si="17"/>
        <v>0.19391354676180517</v>
      </c>
      <c r="L70" s="9">
        <f t="shared" si="17"/>
        <v>9.9790149194679767E-2</v>
      </c>
      <c r="M70" s="9">
        <f t="shared" si="17"/>
        <v>-0.2766016232413423</v>
      </c>
    </row>
    <row r="71" spans="1:13" x14ac:dyDescent="0.25">
      <c r="A71" s="4" t="s">
        <v>13</v>
      </c>
      <c r="B71" s="8"/>
      <c r="C71" s="9">
        <f t="shared" ref="C71:M71" si="18">C23/B23-1</f>
        <v>-0.41803109231785918</v>
      </c>
      <c r="D71" s="9">
        <f t="shared" si="18"/>
        <v>-6.3633501870807296E-2</v>
      </c>
      <c r="E71" s="9">
        <f t="shared" si="18"/>
        <v>0.33165580084752655</v>
      </c>
      <c r="F71" s="9">
        <f t="shared" si="18"/>
        <v>-0.29473320796233848</v>
      </c>
      <c r="G71" s="9">
        <f t="shared" si="18"/>
        <v>0.2515049167841279</v>
      </c>
      <c r="H71" s="9">
        <f t="shared" si="18"/>
        <v>-0.18558761259863332</v>
      </c>
      <c r="I71" s="9">
        <f t="shared" si="18"/>
        <v>0.40310185758343642</v>
      </c>
      <c r="J71" s="9">
        <f t="shared" si="18"/>
        <v>-0.37846378078764031</v>
      </c>
      <c r="K71" s="9">
        <f t="shared" si="18"/>
        <v>-0.15151656337616304</v>
      </c>
      <c r="L71" s="9">
        <f t="shared" si="18"/>
        <v>0.83556743347453533</v>
      </c>
      <c r="M71" s="9">
        <f t="shared" si="18"/>
        <v>0.21606336472902421</v>
      </c>
    </row>
    <row r="72" spans="1:13" x14ac:dyDescent="0.25">
      <c r="A72" s="4" t="s">
        <v>14</v>
      </c>
      <c r="B72" s="8"/>
      <c r="C72" s="9">
        <f t="shared" ref="C72:M72" si="19">C24/B24-1</f>
        <v>-0.33646751826163834</v>
      </c>
      <c r="D72" s="9">
        <f t="shared" si="19"/>
        <v>1.0265368313510965</v>
      </c>
      <c r="E72" s="9">
        <f t="shared" si="19"/>
        <v>-0.99964920641505184</v>
      </c>
      <c r="F72" s="9">
        <f t="shared" si="19"/>
        <v>4380.7557032595168</v>
      </c>
      <c r="G72" s="9">
        <f t="shared" si="19"/>
        <v>-0.29382254935973862</v>
      </c>
      <c r="H72" s="9">
        <f t="shared" si="19"/>
        <v>-0.2171170756891061</v>
      </c>
      <c r="I72" s="9">
        <f t="shared" si="19"/>
        <v>-0.25397931043292099</v>
      </c>
      <c r="J72" s="9">
        <f t="shared" si="19"/>
        <v>0.75176259116739441</v>
      </c>
      <c r="K72" s="9">
        <f t="shared" si="19"/>
        <v>0.49790625730416926</v>
      </c>
      <c r="L72" s="9">
        <f t="shared" si="19"/>
        <v>-0.58025473669906935</v>
      </c>
      <c r="M72" s="9">
        <f t="shared" si="19"/>
        <v>0.27103457702237499</v>
      </c>
    </row>
    <row r="73" spans="1:13" x14ac:dyDescent="0.25">
      <c r="A73" s="4" t="s">
        <v>15</v>
      </c>
      <c r="B73" s="8"/>
      <c r="C73" s="9" t="e">
        <f t="shared" ref="C73:M73" si="20">C25/B25-1</f>
        <v>#DIV/0!</v>
      </c>
      <c r="D73" s="9" t="e">
        <f t="shared" si="20"/>
        <v>#DIV/0!</v>
      </c>
      <c r="E73" s="9" t="e">
        <f t="shared" si="20"/>
        <v>#DIV/0!</v>
      </c>
      <c r="F73" s="9" t="e">
        <f t="shared" si="20"/>
        <v>#DIV/0!</v>
      </c>
      <c r="G73" s="9" t="e">
        <f t="shared" si="20"/>
        <v>#DIV/0!</v>
      </c>
      <c r="H73" s="9" t="e">
        <f t="shared" si="20"/>
        <v>#DIV/0!</v>
      </c>
      <c r="I73" s="9" t="e">
        <f t="shared" si="20"/>
        <v>#DIV/0!</v>
      </c>
      <c r="J73" s="9" t="e">
        <f t="shared" si="20"/>
        <v>#DIV/0!</v>
      </c>
      <c r="K73" s="9" t="e">
        <f t="shared" si="20"/>
        <v>#DIV/0!</v>
      </c>
      <c r="L73" s="9" t="e">
        <f t="shared" si="20"/>
        <v>#DIV/0!</v>
      </c>
      <c r="M73" s="9" t="e">
        <f t="shared" si="20"/>
        <v>#DIV/0!</v>
      </c>
    </row>
    <row r="74" spans="1:13" x14ac:dyDescent="0.25">
      <c r="A74" s="13" t="s">
        <v>43</v>
      </c>
      <c r="B74" s="8"/>
      <c r="C74" s="9">
        <f t="shared" ref="C74:M74" si="21">C26/B26-1</f>
        <v>-0.9983316966585305</v>
      </c>
      <c r="D74" s="9">
        <f t="shared" si="21"/>
        <v>-0.95399659465454489</v>
      </c>
      <c r="E74" s="9">
        <f t="shared" si="21"/>
        <v>11024.117147707981</v>
      </c>
      <c r="F74" s="9">
        <f t="shared" si="21"/>
        <v>0.67486926748831277</v>
      </c>
      <c r="G74" s="9">
        <f t="shared" si="21"/>
        <v>-0.99999742558468652</v>
      </c>
      <c r="H74" s="9">
        <f t="shared" si="21"/>
        <v>277983.58571428567</v>
      </c>
      <c r="I74" s="9">
        <f t="shared" si="21"/>
        <v>-0.99993969347015699</v>
      </c>
      <c r="J74" s="9">
        <f t="shared" si="21"/>
        <v>8901.0639113762245</v>
      </c>
      <c r="K74" s="9">
        <f t="shared" si="21"/>
        <v>-0.99979754124127995</v>
      </c>
      <c r="L74" s="9">
        <f t="shared" si="21"/>
        <v>6489.1739952718672</v>
      </c>
      <c r="M74" s="9">
        <f t="shared" si="21"/>
        <v>-0.99967281399676167</v>
      </c>
    </row>
    <row r="75" spans="1:13" x14ac:dyDescent="0.25">
      <c r="A75" s="4" t="s">
        <v>42</v>
      </c>
      <c r="B75" s="8"/>
      <c r="C75" s="9" t="e">
        <f t="shared" ref="C75:M75" si="22">C27/B27-1</f>
        <v>#DIV/0!</v>
      </c>
      <c r="D75" s="9">
        <f t="shared" si="22"/>
        <v>43.930784291143617</v>
      </c>
      <c r="E75" s="9">
        <f t="shared" si="22"/>
        <v>-0.45331857771945028</v>
      </c>
      <c r="F75" s="9">
        <f t="shared" si="22"/>
        <v>-1</v>
      </c>
      <c r="G75" s="9" t="e">
        <f t="shared" si="22"/>
        <v>#DIV/0!</v>
      </c>
      <c r="H75" s="9" t="e">
        <f t="shared" si="22"/>
        <v>#DIV/0!</v>
      </c>
      <c r="I75" s="9" t="e">
        <f t="shared" si="22"/>
        <v>#DIV/0!</v>
      </c>
      <c r="J75" s="9" t="e">
        <f t="shared" si="22"/>
        <v>#DIV/0!</v>
      </c>
      <c r="K75" s="9" t="e">
        <f t="shared" si="22"/>
        <v>#DIV/0!</v>
      </c>
      <c r="L75" s="9">
        <f t="shared" si="22"/>
        <v>8.780361313902759</v>
      </c>
      <c r="M75" s="9">
        <f t="shared" si="22"/>
        <v>-1</v>
      </c>
    </row>
    <row r="76" spans="1:13" x14ac:dyDescent="0.25">
      <c r="A76" s="4" t="s">
        <v>16</v>
      </c>
      <c r="B76" s="8"/>
      <c r="C76" s="9">
        <f t="shared" ref="C76:M76" si="23">C28/B28-1</f>
        <v>9.0128006866483368E-2</v>
      </c>
      <c r="D76" s="9">
        <f t="shared" si="23"/>
        <v>2.9924457350386735E-2</v>
      </c>
      <c r="E76" s="9">
        <f t="shared" si="23"/>
        <v>-0.41699949211601284</v>
      </c>
      <c r="F76" s="9">
        <f t="shared" si="23"/>
        <v>-0.40818771688155164</v>
      </c>
      <c r="G76" s="9">
        <f t="shared" si="23"/>
        <v>-0.60682176389926834</v>
      </c>
      <c r="H76" s="9">
        <f t="shared" si="23"/>
        <v>1.5012511501936823</v>
      </c>
      <c r="I76" s="9">
        <f t="shared" si="23"/>
        <v>-0.37394051646833459</v>
      </c>
      <c r="J76" s="9">
        <f t="shared" si="23"/>
        <v>1.1527271613518479</v>
      </c>
      <c r="K76" s="9">
        <f t="shared" si="23"/>
        <v>-0.3974162944497599</v>
      </c>
      <c r="L76" s="9">
        <f t="shared" si="23"/>
        <v>0.76613029696897983</v>
      </c>
      <c r="M76" s="9">
        <f t="shared" si="23"/>
        <v>1.0465254611581418</v>
      </c>
    </row>
    <row r="77" spans="1:13" x14ac:dyDescent="0.25">
      <c r="A77" s="4" t="s">
        <v>17</v>
      </c>
      <c r="B77" s="8"/>
      <c r="C77" s="9">
        <f t="shared" ref="C77:M77" si="24">C29/B29-1</f>
        <v>1.1190631330082619</v>
      </c>
      <c r="D77" s="9">
        <f t="shared" si="24"/>
        <v>-0.61613150450781029</v>
      </c>
      <c r="E77" s="9">
        <f t="shared" si="24"/>
        <v>-6.1574798957458654E-2</v>
      </c>
      <c r="F77" s="9">
        <f t="shared" si="24"/>
        <v>0.24751081162626964</v>
      </c>
      <c r="G77" s="9">
        <f t="shared" si="24"/>
        <v>-0.12711366887439124</v>
      </c>
      <c r="H77" s="9">
        <f t="shared" si="24"/>
        <v>0.19141816493946906</v>
      </c>
      <c r="I77" s="9">
        <f t="shared" si="24"/>
        <v>0.30500933624598248</v>
      </c>
      <c r="J77" s="9">
        <f t="shared" si="24"/>
        <v>-0.1177276890565605</v>
      </c>
      <c r="K77" s="9">
        <f t="shared" si="24"/>
        <v>-0.33795196530674254</v>
      </c>
      <c r="L77" s="9">
        <f t="shared" si="24"/>
        <v>-0.10464415760515267</v>
      </c>
      <c r="M77" s="9">
        <f t="shared" si="24"/>
        <v>0.25860608369270444</v>
      </c>
    </row>
    <row r="78" spans="1:13" x14ac:dyDescent="0.25">
      <c r="A78" s="4" t="s">
        <v>39</v>
      </c>
      <c r="B78" s="8"/>
      <c r="C78" s="9" t="e">
        <f t="shared" ref="C78:M78" si="25">C30/B30-1</f>
        <v>#DIV/0!</v>
      </c>
      <c r="D78" s="9" t="e">
        <f t="shared" si="25"/>
        <v>#DIV/0!</v>
      </c>
      <c r="E78" s="9" t="e">
        <f t="shared" si="25"/>
        <v>#DIV/0!</v>
      </c>
      <c r="F78" s="9" t="e">
        <f t="shared" si="25"/>
        <v>#DIV/0!</v>
      </c>
      <c r="G78" s="9" t="e">
        <f t="shared" si="25"/>
        <v>#DIV/0!</v>
      </c>
      <c r="H78" s="9" t="e">
        <f t="shared" si="25"/>
        <v>#DIV/0!</v>
      </c>
      <c r="I78" s="9" t="e">
        <f t="shared" si="25"/>
        <v>#DIV/0!</v>
      </c>
      <c r="J78" s="9" t="e">
        <f t="shared" si="25"/>
        <v>#DIV/0!</v>
      </c>
      <c r="K78" s="9" t="e">
        <f t="shared" si="25"/>
        <v>#DIV/0!</v>
      </c>
      <c r="L78" s="9" t="e">
        <f t="shared" si="25"/>
        <v>#DIV/0!</v>
      </c>
      <c r="M78" s="9" t="e">
        <f t="shared" si="25"/>
        <v>#DIV/0!</v>
      </c>
    </row>
    <row r="79" spans="1:13" x14ac:dyDescent="0.25">
      <c r="A79" s="4" t="s">
        <v>18</v>
      </c>
      <c r="B79" s="8"/>
      <c r="C79" s="9" t="e">
        <f t="shared" ref="C79:M79" si="26">C31/B31-1</f>
        <v>#DIV/0!</v>
      </c>
      <c r="D79" s="9">
        <f t="shared" si="26"/>
        <v>-1</v>
      </c>
      <c r="E79" s="9" t="e">
        <f t="shared" si="26"/>
        <v>#DIV/0!</v>
      </c>
      <c r="F79" s="9" t="e">
        <f t="shared" si="26"/>
        <v>#DIV/0!</v>
      </c>
      <c r="G79" s="9">
        <f t="shared" si="26"/>
        <v>-1</v>
      </c>
      <c r="H79" s="9" t="e">
        <f t="shared" si="26"/>
        <v>#DIV/0!</v>
      </c>
      <c r="I79" s="9" t="e">
        <f t="shared" si="26"/>
        <v>#DIV/0!</v>
      </c>
      <c r="J79" s="9">
        <f t="shared" si="26"/>
        <v>-0.9899877424134168</v>
      </c>
      <c r="K79" s="9">
        <f t="shared" si="26"/>
        <v>2373.3569449940642</v>
      </c>
      <c r="L79" s="9">
        <f t="shared" si="26"/>
        <v>-0.99978833333333328</v>
      </c>
      <c r="M79" s="9">
        <f t="shared" si="26"/>
        <v>0.80551181102362213</v>
      </c>
    </row>
    <row r="80" spans="1:13" x14ac:dyDescent="0.25">
      <c r="A80" s="4" t="s">
        <v>19</v>
      </c>
      <c r="B80" s="8"/>
      <c r="C80" s="9">
        <f t="shared" ref="C80:M80" si="27">C32/B32-1</f>
        <v>0.30586248902942192</v>
      </c>
      <c r="D80" s="9">
        <f t="shared" si="27"/>
        <v>0.86054764850832632</v>
      </c>
      <c r="E80" s="9">
        <f t="shared" si="27"/>
        <v>-0.41260315783980483</v>
      </c>
      <c r="F80" s="9">
        <f t="shared" si="27"/>
        <v>7.0522900021486867E-2</v>
      </c>
      <c r="G80" s="9">
        <f t="shared" si="27"/>
        <v>0.17620805933656536</v>
      </c>
      <c r="H80" s="9">
        <f t="shared" si="27"/>
        <v>0.3353803433826188</v>
      </c>
      <c r="I80" s="9">
        <f t="shared" si="27"/>
        <v>-0.23822950021871092</v>
      </c>
      <c r="J80" s="9">
        <f t="shared" si="27"/>
        <v>-0.23034424853793445</v>
      </c>
      <c r="K80" s="9">
        <f t="shared" si="27"/>
        <v>-3.4966286104181177E-2</v>
      </c>
      <c r="L80" s="9">
        <f t="shared" si="27"/>
        <v>-0.28892602769560749</v>
      </c>
      <c r="M80" s="9">
        <f t="shared" si="27"/>
        <v>-7.1865619534614567E-2</v>
      </c>
    </row>
    <row r="81" spans="1:13" x14ac:dyDescent="0.25">
      <c r="A81" s="4" t="s">
        <v>40</v>
      </c>
      <c r="B81" s="8"/>
      <c r="C81" s="9">
        <f t="shared" ref="C81:M81" si="28">C33/B33-1</f>
        <v>-0.99978657419838657</v>
      </c>
      <c r="D81" s="9">
        <f t="shared" si="28"/>
        <v>0.21291908021765837</v>
      </c>
      <c r="E81" s="9">
        <f t="shared" si="28"/>
        <v>3642.1065846599131</v>
      </c>
      <c r="F81" s="9">
        <f t="shared" si="28"/>
        <v>-0.22016387510436652</v>
      </c>
      <c r="G81" s="9">
        <f t="shared" si="28"/>
        <v>-1</v>
      </c>
      <c r="H81" s="9" t="e">
        <f t="shared" si="28"/>
        <v>#DIV/0!</v>
      </c>
      <c r="I81" s="9">
        <f t="shared" si="28"/>
        <v>-0.99994137048070431</v>
      </c>
      <c r="J81" s="9">
        <f t="shared" si="28"/>
        <v>8220.530226918414</v>
      </c>
      <c r="K81" s="9">
        <f t="shared" si="28"/>
        <v>-0.99998746389126625</v>
      </c>
      <c r="L81" s="9">
        <f t="shared" si="28"/>
        <v>2.1428571428571432</v>
      </c>
      <c r="M81" s="9">
        <f t="shared" si="28"/>
        <v>28983.858288770054</v>
      </c>
    </row>
    <row r="82" spans="1:13" x14ac:dyDescent="0.25">
      <c r="A82" s="4" t="s">
        <v>20</v>
      </c>
      <c r="B82" s="8"/>
      <c r="C82" s="9">
        <f t="shared" ref="C82:M82" si="29">C34/B34-1</f>
        <v>310.05688343513401</v>
      </c>
      <c r="D82" s="9">
        <f t="shared" si="29"/>
        <v>-0.9999480624592898</v>
      </c>
      <c r="E82" s="9">
        <f t="shared" si="29"/>
        <v>575.3144986322045</v>
      </c>
      <c r="F82" s="9">
        <f t="shared" si="29"/>
        <v>-0.99589874365265518</v>
      </c>
      <c r="G82" s="9">
        <f t="shared" si="29"/>
        <v>3.4056139417320663E-2</v>
      </c>
      <c r="H82" s="9">
        <f t="shared" si="29"/>
        <v>7624.2953814486036</v>
      </c>
      <c r="I82" s="9">
        <f t="shared" si="29"/>
        <v>0.9898408084395347</v>
      </c>
      <c r="J82" s="9">
        <f t="shared" si="29"/>
        <v>-0.99984722999626607</v>
      </c>
      <c r="K82" s="9">
        <f t="shared" si="29"/>
        <v>3423.7078722152532</v>
      </c>
      <c r="L82" s="9">
        <f t="shared" si="29"/>
        <v>-0.99911710087276129</v>
      </c>
      <c r="M82" s="9">
        <f t="shared" si="29"/>
        <v>1072.325146829354</v>
      </c>
    </row>
    <row r="83" spans="1:13" x14ac:dyDescent="0.25">
      <c r="A83" s="4" t="s">
        <v>21</v>
      </c>
      <c r="B83" s="8"/>
      <c r="C83" s="9">
        <f t="shared" ref="C83:M83" si="30">C35/B35-1</f>
        <v>-0.83610440479495063</v>
      </c>
      <c r="D83" s="9">
        <f t="shared" si="30"/>
        <v>1.1702571233640091</v>
      </c>
      <c r="E83" s="9">
        <f t="shared" si="30"/>
        <v>-0.97958478928575798</v>
      </c>
      <c r="F83" s="9">
        <f t="shared" si="30"/>
        <v>-1</v>
      </c>
      <c r="G83" s="9" t="e">
        <f t="shared" si="30"/>
        <v>#DIV/0!</v>
      </c>
      <c r="H83" s="9" t="e">
        <f t="shared" si="30"/>
        <v>#DIV/0!</v>
      </c>
      <c r="I83" s="9" t="e">
        <f t="shared" si="30"/>
        <v>#DIV/0!</v>
      </c>
      <c r="J83" s="9" t="e">
        <f t="shared" si="30"/>
        <v>#DIV/0!</v>
      </c>
      <c r="K83" s="9" t="e">
        <f t="shared" si="30"/>
        <v>#DIV/0!</v>
      </c>
      <c r="L83" s="9">
        <f t="shared" si="30"/>
        <v>4.0233204706779091</v>
      </c>
      <c r="M83" s="9">
        <f t="shared" si="30"/>
        <v>0.14795384024382363</v>
      </c>
    </row>
    <row r="84" spans="1:13" x14ac:dyDescent="0.25">
      <c r="A84" s="4" t="s">
        <v>22</v>
      </c>
      <c r="B84" s="8"/>
      <c r="C84" s="9">
        <f t="shared" ref="C84:M84" si="31">C36/B36-1</f>
        <v>2.184379997972107</v>
      </c>
      <c r="D84" s="9">
        <f t="shared" si="31"/>
        <v>-0.71818939487850864</v>
      </c>
      <c r="E84" s="9">
        <f t="shared" si="31"/>
        <v>-0.87157538022749703</v>
      </c>
      <c r="F84" s="9">
        <f t="shared" si="31"/>
        <v>-0.5773752284373842</v>
      </c>
      <c r="G84" s="9">
        <f t="shared" si="31"/>
        <v>1.1063458839173581</v>
      </c>
      <c r="H84" s="9">
        <f t="shared" si="31"/>
        <v>-0.27149968551473869</v>
      </c>
      <c r="I84" s="9">
        <f t="shared" si="31"/>
        <v>-0.67386843030973742</v>
      </c>
      <c r="J84" s="9">
        <f t="shared" si="31"/>
        <v>7.1523089323199347</v>
      </c>
      <c r="K84" s="9">
        <f t="shared" si="31"/>
        <v>1.542202424612336</v>
      </c>
      <c r="L84" s="9">
        <f t="shared" si="31"/>
        <v>-9.2416169900446099E-2</v>
      </c>
      <c r="M84" s="9">
        <f t="shared" si="31"/>
        <v>4.1074957189725536E-2</v>
      </c>
    </row>
    <row r="85" spans="1:13" x14ac:dyDescent="0.25">
      <c r="A85" s="4" t="s">
        <v>23</v>
      </c>
      <c r="B85" s="8"/>
      <c r="C85" s="9">
        <f t="shared" ref="C85:M85" si="32">C37/B37-1</f>
        <v>0.86413825061519312</v>
      </c>
      <c r="D85" s="9">
        <f t="shared" si="32"/>
        <v>8.3725627134915985</v>
      </c>
      <c r="E85" s="9">
        <f t="shared" si="32"/>
        <v>41.639985848037099</v>
      </c>
      <c r="F85" s="9">
        <f t="shared" si="32"/>
        <v>0.33435793737872888</v>
      </c>
      <c r="G85" s="9">
        <f t="shared" si="32"/>
        <v>1.3521299321469109</v>
      </c>
      <c r="H85" s="9">
        <f t="shared" si="32"/>
        <v>-0.24368855802125589</v>
      </c>
      <c r="I85" s="9">
        <f t="shared" si="32"/>
        <v>-0.98449375752368029</v>
      </c>
      <c r="J85" s="9">
        <f t="shared" si="32"/>
        <v>71.768363532534423</v>
      </c>
      <c r="K85" s="9">
        <f t="shared" si="32"/>
        <v>-0.46635625555078575</v>
      </c>
      <c r="L85" s="9">
        <f t="shared" si="32"/>
        <v>-0.98567562834503231</v>
      </c>
      <c r="M85" s="9">
        <f t="shared" si="32"/>
        <v>75.272580421283649</v>
      </c>
    </row>
    <row r="86" spans="1:13" x14ac:dyDescent="0.25">
      <c r="A86" s="4" t="s">
        <v>24</v>
      </c>
      <c r="B86" s="8"/>
      <c r="C86" s="9">
        <f t="shared" ref="C86:M86" si="33">C38/B38-1</f>
        <v>-0.5272250314175938</v>
      </c>
      <c r="D86" s="9">
        <f t="shared" si="33"/>
        <v>0.13999330619355344</v>
      </c>
      <c r="E86" s="9">
        <f t="shared" si="33"/>
        <v>0.12170992870803277</v>
      </c>
      <c r="F86" s="9">
        <f t="shared" si="33"/>
        <v>-9.7801040566408592E-2</v>
      </c>
      <c r="G86" s="9">
        <f t="shared" si="33"/>
        <v>-4.221282161175488E-2</v>
      </c>
      <c r="H86" s="9">
        <f t="shared" si="33"/>
        <v>0.17648711556094243</v>
      </c>
      <c r="I86" s="9">
        <f t="shared" si="33"/>
        <v>-0.11904927064980009</v>
      </c>
      <c r="J86" s="9">
        <f t="shared" si="33"/>
        <v>1.1526768084099581E-2</v>
      </c>
      <c r="K86" s="9">
        <f t="shared" si="33"/>
        <v>5.9123553567353548E-2</v>
      </c>
      <c r="L86" s="9">
        <f t="shared" si="33"/>
        <v>-0.11561737128227845</v>
      </c>
      <c r="M86" s="9">
        <f t="shared" si="33"/>
        <v>0.37130292618786509</v>
      </c>
    </row>
    <row r="87" spans="1:13" x14ac:dyDescent="0.25">
      <c r="A87" s="4" t="s">
        <v>25</v>
      </c>
      <c r="B87" s="8"/>
      <c r="C87" s="9">
        <f t="shared" ref="C87:M87" si="34">C39/B39-1</f>
        <v>0.12178516245987203</v>
      </c>
      <c r="D87" s="9">
        <f t="shared" si="34"/>
        <v>0.23785441308375344</v>
      </c>
      <c r="E87" s="9">
        <f t="shared" si="34"/>
        <v>0.17601154682707998</v>
      </c>
      <c r="F87" s="9">
        <f t="shared" si="34"/>
        <v>-0.13736884218696765</v>
      </c>
      <c r="G87" s="9">
        <f t="shared" si="34"/>
        <v>-0.13916761731127159</v>
      </c>
      <c r="H87" s="9">
        <f t="shared" si="34"/>
        <v>0.33558876041408547</v>
      </c>
      <c r="I87" s="9">
        <f t="shared" si="34"/>
        <v>-0.24484675845281945</v>
      </c>
      <c r="J87" s="9">
        <f t="shared" si="34"/>
        <v>6.4528991154036319E-2</v>
      </c>
      <c r="K87" s="9">
        <f t="shared" si="34"/>
        <v>3.4381699001339694E-2</v>
      </c>
      <c r="L87" s="9">
        <f t="shared" si="34"/>
        <v>-0.18451455386817095</v>
      </c>
      <c r="M87" s="9">
        <f t="shared" si="34"/>
        <v>0.40417950035156225</v>
      </c>
    </row>
    <row r="88" spans="1:13" x14ac:dyDescent="0.25">
      <c r="A88" s="4" t="s">
        <v>26</v>
      </c>
      <c r="B88" s="8"/>
      <c r="C88" s="9">
        <f t="shared" ref="C88:M88" si="35">C40/B40-1</f>
        <v>-0.30150187974729947</v>
      </c>
      <c r="D88" s="9">
        <f t="shared" si="35"/>
        <v>-0.36517728997091092</v>
      </c>
      <c r="E88" s="9">
        <f t="shared" si="35"/>
        <v>1.1098860596953535</v>
      </c>
      <c r="F88" s="9">
        <f t="shared" si="35"/>
        <v>0.11678115334481487</v>
      </c>
      <c r="G88" s="9">
        <f t="shared" si="35"/>
        <v>-0.31026683009013967</v>
      </c>
      <c r="H88" s="9">
        <f t="shared" si="35"/>
        <v>-0.27067777490444567</v>
      </c>
      <c r="I88" s="9">
        <f t="shared" si="35"/>
        <v>-0.39618536255513292</v>
      </c>
      <c r="J88" s="9">
        <f t="shared" si="35"/>
        <v>4.8767242863195879</v>
      </c>
      <c r="K88" s="9">
        <f t="shared" si="35"/>
        <v>-0.9408667521292704</v>
      </c>
      <c r="L88" s="9">
        <f t="shared" si="35"/>
        <v>-0.96040314110307168</v>
      </c>
      <c r="M88" s="9">
        <f t="shared" si="35"/>
        <v>105.92975384615384</v>
      </c>
    </row>
    <row r="89" spans="1:13" x14ac:dyDescent="0.25">
      <c r="A89" s="22" t="s">
        <v>48</v>
      </c>
      <c r="B89" s="8"/>
      <c r="C89" s="9" t="e">
        <f t="shared" ref="C89:L89" si="36">C41/B41-1</f>
        <v>#DIV/0!</v>
      </c>
      <c r="D89" s="9">
        <f t="shared" si="36"/>
        <v>1.9989615740061382</v>
      </c>
      <c r="E89" s="9">
        <f t="shared" si="36"/>
        <v>-0.32270411395404908</v>
      </c>
      <c r="F89" s="9">
        <f t="shared" si="36"/>
        <v>1.4773396121493696</v>
      </c>
      <c r="G89" s="9">
        <f t="shared" si="36"/>
        <v>0.17083005980388632</v>
      </c>
      <c r="H89" s="9">
        <f t="shared" si="36"/>
        <v>0.19611136417617847</v>
      </c>
      <c r="I89" s="9">
        <f t="shared" si="36"/>
        <v>-0.43274142095656642</v>
      </c>
      <c r="J89" s="9">
        <f t="shared" si="36"/>
        <v>0.76400937337246266</v>
      </c>
      <c r="K89" s="9">
        <f t="shared" si="36"/>
        <v>-9.5636116310389041E-2</v>
      </c>
      <c r="L89" s="9">
        <f t="shared" si="36"/>
        <v>9.6154617157952593E-2</v>
      </c>
      <c r="M89" s="9"/>
    </row>
    <row r="90" spans="1:13" x14ac:dyDescent="0.25">
      <c r="A90" s="4" t="s">
        <v>44</v>
      </c>
      <c r="B90" s="8"/>
      <c r="C90" s="9" t="e">
        <f t="shared" ref="C90:L90" si="37">C42/B42-1</f>
        <v>#DIV/0!</v>
      </c>
      <c r="D90" s="9" t="e">
        <f t="shared" si="37"/>
        <v>#DIV/0!</v>
      </c>
      <c r="E90" s="9" t="e">
        <f t="shared" si="37"/>
        <v>#DIV/0!</v>
      </c>
      <c r="F90" s="9" t="e">
        <f t="shared" si="37"/>
        <v>#DIV/0!</v>
      </c>
      <c r="G90" s="9" t="e">
        <f t="shared" si="37"/>
        <v>#DIV/0!</v>
      </c>
      <c r="H90" s="9" t="e">
        <f t="shared" si="37"/>
        <v>#DIV/0!</v>
      </c>
      <c r="I90" s="9" t="e">
        <f t="shared" si="37"/>
        <v>#DIV/0!</v>
      </c>
      <c r="J90" s="9" t="e">
        <f t="shared" si="37"/>
        <v>#DIV/0!</v>
      </c>
      <c r="K90" s="9" t="e">
        <f t="shared" si="37"/>
        <v>#DIV/0!</v>
      </c>
      <c r="L90" s="9" t="e">
        <f t="shared" si="37"/>
        <v>#DIV/0!</v>
      </c>
      <c r="M90" s="9" t="e">
        <f t="shared" ref="M90" si="38">M42/L42-1</f>
        <v>#DIV/0!</v>
      </c>
    </row>
    <row r="91" spans="1:13" x14ac:dyDescent="0.25">
      <c r="A91" s="4" t="s">
        <v>45</v>
      </c>
      <c r="B91" s="8"/>
      <c r="C91" s="9" t="e">
        <f t="shared" ref="C91:L91" si="39">C43/B43-1</f>
        <v>#DIV/0!</v>
      </c>
      <c r="D91" s="9" t="e">
        <f t="shared" si="39"/>
        <v>#DIV/0!</v>
      </c>
      <c r="E91" s="9">
        <f t="shared" si="39"/>
        <v>-1</v>
      </c>
      <c r="F91" s="9" t="e">
        <f t="shared" si="39"/>
        <v>#DIV/0!</v>
      </c>
      <c r="G91" s="9" t="e">
        <f t="shared" si="39"/>
        <v>#DIV/0!</v>
      </c>
      <c r="H91" s="9" t="e">
        <f t="shared" si="39"/>
        <v>#DIV/0!</v>
      </c>
      <c r="I91" s="9" t="e">
        <f t="shared" si="39"/>
        <v>#DIV/0!</v>
      </c>
      <c r="J91" s="9" t="e">
        <f t="shared" si="39"/>
        <v>#DIV/0!</v>
      </c>
      <c r="K91" s="9" t="e">
        <f t="shared" si="39"/>
        <v>#DIV/0!</v>
      </c>
      <c r="L91" s="9" t="e">
        <f t="shared" si="39"/>
        <v>#DIV/0!</v>
      </c>
      <c r="M91" s="9" t="e">
        <f t="shared" ref="M91" si="40">M43/L43-1</f>
        <v>#DIV/0!</v>
      </c>
    </row>
    <row r="92" spans="1:13" x14ac:dyDescent="0.25">
      <c r="A92" s="14" t="s">
        <v>47</v>
      </c>
      <c r="B92" s="8"/>
      <c r="C92" s="9" t="e">
        <f t="shared" ref="C92:L92" si="41">C44/B44-1</f>
        <v>#DIV/0!</v>
      </c>
      <c r="D92" s="9" t="e">
        <f t="shared" si="41"/>
        <v>#DIV/0!</v>
      </c>
      <c r="E92" s="9" t="e">
        <f t="shared" si="41"/>
        <v>#DIV/0!</v>
      </c>
      <c r="F92" s="9" t="e">
        <f t="shared" si="41"/>
        <v>#DIV/0!</v>
      </c>
      <c r="G92" s="9" t="e">
        <f t="shared" si="41"/>
        <v>#DIV/0!</v>
      </c>
      <c r="H92" s="9" t="e">
        <f t="shared" si="41"/>
        <v>#DIV/0!</v>
      </c>
      <c r="I92" s="9" t="e">
        <f t="shared" si="41"/>
        <v>#DIV/0!</v>
      </c>
      <c r="J92" s="9" t="e">
        <f t="shared" si="41"/>
        <v>#DIV/0!</v>
      </c>
      <c r="K92" s="9" t="e">
        <f t="shared" si="41"/>
        <v>#DIV/0!</v>
      </c>
      <c r="L92" s="9" t="e">
        <f t="shared" si="41"/>
        <v>#DIV/0!</v>
      </c>
      <c r="M92" s="9" t="e">
        <f t="shared" ref="M92" si="42">M44/L44-1</f>
        <v>#DIV/0!</v>
      </c>
    </row>
    <row r="93" spans="1:13" x14ac:dyDescent="0.25">
      <c r="A93" s="2" t="s">
        <v>46</v>
      </c>
      <c r="B93" s="8"/>
      <c r="C93" s="9">
        <f t="shared" ref="C93" si="43">C45/B45-1</f>
        <v>1.5229630437449728</v>
      </c>
      <c r="D93" s="9">
        <f t="shared" ref="D93" si="44">D45/C45-1</f>
        <v>-0.17686872671014398</v>
      </c>
      <c r="E93" s="9">
        <f t="shared" ref="E93" si="45">E45/D45-1</f>
        <v>0.21475927076678025</v>
      </c>
      <c r="F93" s="9">
        <f t="shared" ref="F93" si="46">F45/E45-1</f>
        <v>0.41357472094585668</v>
      </c>
      <c r="G93" s="9">
        <f t="shared" ref="G93" si="47">G45/F45-1</f>
        <v>-0.29245515025095969</v>
      </c>
      <c r="H93" s="9">
        <f t="shared" ref="H93" si="48">H45/G45-1</f>
        <v>0.83679349940209491</v>
      </c>
      <c r="I93" s="9">
        <f t="shared" ref="I93" si="49">I45/H45-1</f>
        <v>-0.66199505843595574</v>
      </c>
      <c r="J93" s="9">
        <f t="shared" ref="J93" si="50">J45/I45-1</f>
        <v>0.95895433633658023</v>
      </c>
      <c r="K93" s="9">
        <f t="shared" ref="K93" si="51">K45/J45-1</f>
        <v>-0.17741268661357634</v>
      </c>
      <c r="L93" s="9">
        <f t="shared" ref="L93" si="52">L45/K45-1</f>
        <v>1.7782430920807446E-2</v>
      </c>
      <c r="M93" s="9">
        <f t="shared" ref="M93" si="53">M45/L45-1</f>
        <v>0.36238687072531839</v>
      </c>
    </row>
    <row r="94" spans="1:13" x14ac:dyDescent="0.25">
      <c r="A94" s="20" t="s">
        <v>50</v>
      </c>
      <c r="B94" s="8"/>
      <c r="C94" s="9" t="e">
        <f t="shared" ref="C94" si="54">C46/B46-1</f>
        <v>#DIV/0!</v>
      </c>
      <c r="D94" s="9" t="e">
        <f t="shared" ref="D94" si="55">D46/C46-1</f>
        <v>#DIV/0!</v>
      </c>
      <c r="E94" s="9" t="e">
        <f t="shared" ref="E94" si="56">E46/D46-1</f>
        <v>#DIV/0!</v>
      </c>
      <c r="F94" s="9" t="e">
        <f t="shared" ref="F94" si="57">F46/E46-1</f>
        <v>#DIV/0!</v>
      </c>
      <c r="G94" s="9">
        <f t="shared" ref="G94" si="58">G46/F46-1</f>
        <v>-1</v>
      </c>
      <c r="H94" s="9" t="e">
        <f t="shared" ref="H94" si="59">H46/G46-1</f>
        <v>#DIV/0!</v>
      </c>
      <c r="I94" s="9">
        <f t="shared" ref="I94" si="60">I46/H46-1</f>
        <v>-1</v>
      </c>
      <c r="J94" s="9" t="e">
        <f t="shared" ref="J94" si="61">J46/I46-1</f>
        <v>#DIV/0!</v>
      </c>
      <c r="K94" s="9" t="e">
        <f t="shared" ref="K94" si="62">K46/J46-1</f>
        <v>#DIV/0!</v>
      </c>
      <c r="L94" s="9" t="e">
        <f t="shared" ref="L94" si="63">L46/K46-1</f>
        <v>#DIV/0!</v>
      </c>
      <c r="M94" s="9" t="e">
        <f t="shared" ref="M94" si="64">M46/L46-1</f>
        <v>#DIV/0!</v>
      </c>
    </row>
    <row r="95" spans="1:13" x14ac:dyDescent="0.25">
      <c r="A95" s="4" t="s">
        <v>27</v>
      </c>
      <c r="B95" s="8"/>
      <c r="C95" s="9">
        <f t="shared" ref="C95:M95" si="65">C47/B47-1</f>
        <v>4.1704072252840048</v>
      </c>
      <c r="D95" s="9">
        <f t="shared" si="65"/>
        <v>2.5821341501304662E-2</v>
      </c>
      <c r="E95" s="9">
        <f t="shared" si="65"/>
        <v>0.18187289609600921</v>
      </c>
      <c r="F95" s="9">
        <f t="shared" si="65"/>
        <v>-0.66063841676909074</v>
      </c>
      <c r="G95" s="9">
        <f t="shared" si="65"/>
        <v>1.5592663061977778</v>
      </c>
      <c r="H95" s="9">
        <f t="shared" si="65"/>
        <v>-0.65262772075705777</v>
      </c>
      <c r="I95" s="9">
        <f t="shared" si="65"/>
        <v>0.70014647506980099</v>
      </c>
      <c r="J95" s="9">
        <f t="shared" si="65"/>
        <v>0.2337518786124031</v>
      </c>
      <c r="K95" s="9">
        <f t="shared" si="65"/>
        <v>0.33788745606438586</v>
      </c>
      <c r="L95" s="9">
        <f t="shared" si="65"/>
        <v>-0.43292518076690778</v>
      </c>
      <c r="M95" s="9">
        <f t="shared" si="65"/>
        <v>0.60372642950319966</v>
      </c>
    </row>
    <row r="96" spans="1:13" x14ac:dyDescent="0.25">
      <c r="A96" s="4" t="s">
        <v>28</v>
      </c>
      <c r="B96" s="8"/>
      <c r="C96" s="9">
        <f t="shared" ref="C96:M96" si="66">C48/B48-1</f>
        <v>-5.8199963704203217E-2</v>
      </c>
      <c r="D96" s="9">
        <f t="shared" si="66"/>
        <v>0.20344318875694034</v>
      </c>
      <c r="E96" s="9">
        <f t="shared" si="66"/>
        <v>-6.2944538559543628E-2</v>
      </c>
      <c r="F96" s="9">
        <f t="shared" si="66"/>
        <v>-0.16673035177737472</v>
      </c>
      <c r="G96" s="9">
        <f t="shared" si="66"/>
        <v>-0.2595472014546143</v>
      </c>
      <c r="H96" s="9">
        <f t="shared" si="66"/>
        <v>0.23293824253008921</v>
      </c>
      <c r="I96" s="9">
        <f t="shared" si="66"/>
        <v>-0.15994903356153078</v>
      </c>
      <c r="J96" s="9">
        <f t="shared" si="66"/>
        <v>2.4287982106184991E-2</v>
      </c>
      <c r="K96" s="9">
        <f t="shared" si="66"/>
        <v>-5.6927097606882859E-2</v>
      </c>
      <c r="L96" s="9">
        <f t="shared" si="66"/>
        <v>-0.35132310876654049</v>
      </c>
      <c r="M96" s="9">
        <f t="shared" si="66"/>
        <v>0.6557211959153022</v>
      </c>
    </row>
    <row r="97" spans="1:13" ht="13.8" thickBot="1" x14ac:dyDescent="0.3">
      <c r="A97" s="4" t="s">
        <v>29</v>
      </c>
      <c r="B97" s="8"/>
      <c r="C97" s="9">
        <f t="shared" ref="C97:M97" si="67">C49/B49-1</f>
        <v>-0.23667514517993793</v>
      </c>
      <c r="D97" s="9">
        <f t="shared" si="67"/>
        <v>0.56451611361882859</v>
      </c>
      <c r="E97" s="9">
        <f t="shared" si="67"/>
        <v>5.6487605422241849E-2</v>
      </c>
      <c r="F97" s="9">
        <f t="shared" si="67"/>
        <v>-0.18042999329556941</v>
      </c>
      <c r="G97" s="9">
        <f t="shared" si="67"/>
        <v>-0.40723399976610297</v>
      </c>
      <c r="H97" s="9">
        <f t="shared" si="67"/>
        <v>0.48723442759251578</v>
      </c>
      <c r="I97" s="9">
        <f t="shared" si="67"/>
        <v>-0.31933824488436768</v>
      </c>
      <c r="J97" s="9">
        <f t="shared" si="67"/>
        <v>0.64425693063666167</v>
      </c>
      <c r="K97" s="9">
        <f t="shared" si="67"/>
        <v>-9.9385241912741673E-4</v>
      </c>
      <c r="L97" s="9">
        <f t="shared" si="67"/>
        <v>-0.19867971910132021</v>
      </c>
      <c r="M97" s="9">
        <f t="shared" si="67"/>
        <v>0.37172471163292276</v>
      </c>
    </row>
    <row r="98" spans="1:13" ht="13.8" thickBot="1" x14ac:dyDescent="0.3">
      <c r="A98" s="10" t="s">
        <v>35</v>
      </c>
      <c r="B98" s="11"/>
      <c r="C98" s="11">
        <f t="shared" ref="C98" si="68">C50/B50-1</f>
        <v>-0.12364600681700166</v>
      </c>
      <c r="D98" s="11">
        <f t="shared" ref="D98" si="69">D50/C50-1</f>
        <v>0.1088425118449543</v>
      </c>
      <c r="E98" s="11">
        <f t="shared" ref="E98" si="70">E50/D50-1</f>
        <v>-5.4394353031436138E-2</v>
      </c>
      <c r="F98" s="11">
        <f t="shared" ref="F98" si="71">F50/E50-1</f>
        <v>-6.366587270512214E-2</v>
      </c>
      <c r="G98" s="11">
        <f t="shared" ref="G98" si="72">G50/F50-1</f>
        <v>-6.0342166515696349E-2</v>
      </c>
      <c r="H98" s="11">
        <f t="shared" ref="H98" si="73">H50/G50-1</f>
        <v>4.515888126101264E-2</v>
      </c>
      <c r="I98" s="11">
        <f t="shared" ref="I98" si="74">I50/H50-1</f>
        <v>-0.16698999273036308</v>
      </c>
      <c r="J98" s="11">
        <f t="shared" ref="J98" si="75">J50/I50-1</f>
        <v>0.19006347756431397</v>
      </c>
      <c r="K98" s="11">
        <f t="shared" ref="K98" si="76">K50/J50-1</f>
        <v>0.12378569080056812</v>
      </c>
      <c r="L98" s="11">
        <f t="shared" ref="L98" si="77">L50/K50-1</f>
        <v>-0.18446399414486359</v>
      </c>
      <c r="M98" s="11">
        <f t="shared" ref="M98" si="78">M50/L50-1</f>
        <v>0.33851622661957514</v>
      </c>
    </row>
    <row r="99" spans="1:13" s="1" customFormat="1" x14ac:dyDescent="0.25"/>
    <row r="100" spans="1:13" s="1" customFormat="1" x14ac:dyDescent="0.25"/>
    <row r="101" spans="1:13" s="1" customFormat="1" x14ac:dyDescent="0.25"/>
    <row r="102" spans="1:13" s="1" customFormat="1" x14ac:dyDescent="0.25"/>
    <row r="103" spans="1:13" s="1" customFormat="1" x14ac:dyDescent="0.25"/>
    <row r="104" spans="1:13" s="1" customFormat="1" x14ac:dyDescent="0.25"/>
    <row r="105" spans="1:13" s="1" customFormat="1" x14ac:dyDescent="0.25"/>
    <row r="106" spans="1:13" s="1" customFormat="1" x14ac:dyDescent="0.25"/>
    <row r="107" spans="1:13" s="1" customFormat="1" x14ac:dyDescent="0.25"/>
    <row r="108" spans="1:13" s="1" customFormat="1" x14ac:dyDescent="0.25"/>
    <row r="109" spans="1:13" s="1" customFormat="1" x14ac:dyDescent="0.25"/>
    <row r="110" spans="1:13" s="1" customFormat="1" x14ac:dyDescent="0.25"/>
    <row r="111" spans="1:13" s="1" customFormat="1" x14ac:dyDescent="0.25"/>
    <row r="112" spans="1:13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</sheetData>
  <mergeCells count="6">
    <mergeCell ref="A53:M53"/>
    <mergeCell ref="G1:I1"/>
    <mergeCell ref="G2:I2"/>
    <mergeCell ref="A51:M51"/>
    <mergeCell ref="B4:N4"/>
    <mergeCell ref="B5:N5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EXPO TONS</vt:lpstr>
      <vt:lpstr>'EXPO TONS'!Área_de_impresión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Alfonso Hidalgo</dc:creator>
  <cp:lastModifiedBy>Felix Hidalgo</cp:lastModifiedBy>
  <dcterms:created xsi:type="dcterms:W3CDTF">2019-06-26T15:43:21Z</dcterms:created>
  <dcterms:modified xsi:type="dcterms:W3CDTF">2026-03-16T13:38:44Z</dcterms:modified>
</cp:coreProperties>
</file>